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shokkakyo\Desktop\"/>
    </mc:Choice>
  </mc:AlternateContent>
  <xr:revisionPtr revIDLastSave="0" documentId="13_ncr:1_{2B85EBBC-CBFC-440B-BCFB-FE6713285633}" xr6:coauthVersionLast="47" xr6:coauthVersionMax="47" xr10:uidLastSave="{00000000-0000-0000-0000-000000000000}"/>
  <bookViews>
    <workbookView xWindow="0" yWindow="0" windowWidth="13830" windowHeight="15420" xr2:uid="{284FD60E-ED82-4515-B85A-94ABF8339E2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 i="1" l="1"/>
  <c r="N1" i="1"/>
  <c r="M1" i="1"/>
  <c r="L1" i="1"/>
  <c r="K1" i="1"/>
  <c r="J1" i="1"/>
  <c r="I1" i="1"/>
  <c r="H1" i="1"/>
  <c r="G1" i="1"/>
  <c r="F1" i="1"/>
  <c r="E1" i="1"/>
  <c r="D1" i="1"/>
  <c r="C1" i="1"/>
  <c r="D65" i="1"/>
  <c r="D39" i="1" l="1"/>
  <c r="D40" i="1"/>
  <c r="D41" i="1"/>
  <c r="D42" i="1"/>
  <c r="D43" i="1"/>
  <c r="D44" i="1"/>
  <c r="D45" i="1"/>
  <c r="D46" i="1"/>
  <c r="D47" i="1"/>
  <c r="D48" i="1"/>
  <c r="D49" i="1"/>
  <c r="D50" i="1"/>
  <c r="D51" i="1"/>
  <c r="M49" i="1"/>
  <c r="J49" i="1"/>
  <c r="G49" i="1"/>
  <c r="M41" i="1"/>
  <c r="J41" i="1"/>
  <c r="G41" i="1"/>
  <c r="O21" i="1"/>
  <c r="N21" i="1"/>
  <c r="L21" i="1"/>
  <c r="K21" i="1"/>
  <c r="I21" i="1"/>
  <c r="H21" i="1"/>
  <c r="F21" i="1"/>
  <c r="E21" i="1"/>
  <c r="M22" i="1"/>
  <c r="J22" i="1"/>
  <c r="G22" i="1"/>
  <c r="D22" i="1"/>
  <c r="M17" i="1"/>
  <c r="J17" i="1"/>
  <c r="G17" i="1"/>
  <c r="D17" i="1"/>
  <c r="O8" i="1"/>
  <c r="N8" i="1"/>
  <c r="L8" i="1"/>
  <c r="K8" i="1"/>
  <c r="I8" i="1"/>
  <c r="H8" i="1"/>
  <c r="F8" i="1"/>
  <c r="E8" i="1"/>
  <c r="M9" i="1"/>
  <c r="J9" i="1"/>
  <c r="G9" i="1"/>
  <c r="D9" i="1"/>
  <c r="M20" i="1"/>
  <c r="J20" i="1"/>
  <c r="G20" i="1"/>
  <c r="D20" i="1"/>
  <c r="O19" i="1"/>
  <c r="N19" i="1"/>
  <c r="L19" i="1"/>
  <c r="K19" i="1"/>
  <c r="I19" i="1"/>
  <c r="H19" i="1"/>
  <c r="F19" i="1"/>
  <c r="E19" i="1"/>
  <c r="N66" i="1"/>
  <c r="L66" i="1"/>
  <c r="K66" i="1"/>
  <c r="N70" i="1"/>
  <c r="L70" i="1"/>
  <c r="K70" i="1"/>
  <c r="I70" i="1"/>
  <c r="H70" i="1"/>
  <c r="E70" i="1"/>
  <c r="F71" i="1"/>
  <c r="D71" i="1" s="1"/>
  <c r="M71" i="1"/>
  <c r="J71" i="1"/>
  <c r="G71" i="1"/>
  <c r="I66" i="1"/>
  <c r="H66" i="1"/>
  <c r="F66" i="1"/>
  <c r="E66" i="1"/>
  <c r="M68" i="1"/>
  <c r="J68" i="1"/>
  <c r="G68" i="1"/>
  <c r="D68" i="1"/>
  <c r="M67" i="1"/>
  <c r="J67" i="1"/>
  <c r="G67" i="1"/>
  <c r="D67" i="1"/>
  <c r="M57" i="1"/>
  <c r="J57" i="1"/>
  <c r="G57" i="1"/>
  <c r="D57" i="1"/>
  <c r="M58" i="1"/>
  <c r="J58" i="1"/>
  <c r="G58" i="1"/>
  <c r="D58" i="1"/>
  <c r="D26" i="1"/>
  <c r="M13" i="1"/>
  <c r="J13" i="1"/>
  <c r="G13" i="1"/>
  <c r="D13" i="1"/>
  <c r="M10" i="1"/>
  <c r="J10" i="1"/>
  <c r="G10" i="1"/>
  <c r="D10" i="1"/>
  <c r="C49" i="1" l="1"/>
  <c r="C41" i="1"/>
  <c r="C22" i="1"/>
  <c r="G19" i="1"/>
  <c r="C17" i="1"/>
  <c r="D19" i="1"/>
  <c r="C9" i="1"/>
  <c r="F70" i="1"/>
  <c r="C20" i="1"/>
  <c r="D8" i="1"/>
  <c r="M19" i="1"/>
  <c r="J19" i="1"/>
  <c r="C71" i="1"/>
  <c r="C67" i="1"/>
  <c r="C68" i="1"/>
  <c r="C57" i="1"/>
  <c r="M8" i="1"/>
  <c r="J8" i="1"/>
  <c r="C58" i="1"/>
  <c r="C13" i="1"/>
  <c r="G8" i="1"/>
  <c r="C10" i="1"/>
  <c r="M32" i="1"/>
  <c r="J32" i="1"/>
  <c r="G32" i="1"/>
  <c r="D32" i="1"/>
  <c r="M65" i="1"/>
  <c r="J65" i="1"/>
  <c r="G65" i="1"/>
  <c r="O64" i="1"/>
  <c r="N64" i="1"/>
  <c r="L64" i="1"/>
  <c r="K64" i="1"/>
  <c r="I64" i="1"/>
  <c r="H64" i="1"/>
  <c r="F64" i="1"/>
  <c r="E64" i="1"/>
  <c r="M61" i="1"/>
  <c r="J61" i="1"/>
  <c r="G61" i="1"/>
  <c r="D61" i="1"/>
  <c r="O60" i="1"/>
  <c r="N60" i="1"/>
  <c r="L60" i="1"/>
  <c r="K60" i="1"/>
  <c r="I60" i="1"/>
  <c r="H60" i="1"/>
  <c r="F60" i="1"/>
  <c r="E60" i="1"/>
  <c r="M63" i="1"/>
  <c r="J63" i="1"/>
  <c r="G63" i="1"/>
  <c r="D63" i="1"/>
  <c r="O62" i="1"/>
  <c r="N62" i="1"/>
  <c r="L62" i="1"/>
  <c r="K62" i="1"/>
  <c r="I62" i="1"/>
  <c r="H62" i="1"/>
  <c r="F62" i="1"/>
  <c r="E62" i="1"/>
  <c r="M46" i="1"/>
  <c r="J46" i="1"/>
  <c r="G46" i="1"/>
  <c r="M48" i="1"/>
  <c r="J48" i="1"/>
  <c r="G48" i="1"/>
  <c r="M43" i="1"/>
  <c r="J43" i="1"/>
  <c r="G43" i="1"/>
  <c r="M26" i="1"/>
  <c r="J26" i="1"/>
  <c r="G26" i="1"/>
  <c r="M23" i="1"/>
  <c r="J23" i="1"/>
  <c r="G23" i="1"/>
  <c r="D23" i="1"/>
  <c r="M55" i="1"/>
  <c r="J55" i="1"/>
  <c r="G55" i="1"/>
  <c r="D55" i="1"/>
  <c r="M45" i="1"/>
  <c r="J45" i="1"/>
  <c r="G45" i="1"/>
  <c r="M47" i="1"/>
  <c r="J47" i="1"/>
  <c r="G47" i="1"/>
  <c r="J6" i="1"/>
  <c r="M69" i="1"/>
  <c r="J69" i="1"/>
  <c r="G69" i="1"/>
  <c r="D69" i="1"/>
  <c r="O66" i="1"/>
  <c r="L30" i="1"/>
  <c r="K30" i="1"/>
  <c r="J72" i="1"/>
  <c r="J59" i="1"/>
  <c r="J56" i="1"/>
  <c r="J54" i="1"/>
  <c r="J53" i="1"/>
  <c r="J51" i="1"/>
  <c r="J50" i="1"/>
  <c r="J44" i="1"/>
  <c r="J42" i="1"/>
  <c r="J40" i="1"/>
  <c r="J39" i="1"/>
  <c r="J38" i="1"/>
  <c r="J36" i="1"/>
  <c r="J35" i="1"/>
  <c r="J33" i="1"/>
  <c r="J31" i="1"/>
  <c r="J29" i="1"/>
  <c r="J28" i="1"/>
  <c r="J27" i="1"/>
  <c r="J25" i="1"/>
  <c r="J18" i="1"/>
  <c r="J16" i="1"/>
  <c r="J14" i="1"/>
  <c r="J12" i="1"/>
  <c r="L52" i="1"/>
  <c r="L37" i="1"/>
  <c r="L34" i="1"/>
  <c r="L24" i="1"/>
  <c r="L15" i="1"/>
  <c r="L11" i="1"/>
  <c r="M54" i="1"/>
  <c r="G54" i="1"/>
  <c r="D54" i="1"/>
  <c r="M44" i="1"/>
  <c r="G44" i="1"/>
  <c r="M39" i="1"/>
  <c r="G39" i="1"/>
  <c r="O30" i="1"/>
  <c r="N30" i="1"/>
  <c r="I30" i="1"/>
  <c r="H30" i="1"/>
  <c r="F30" i="1"/>
  <c r="E30" i="1"/>
  <c r="M31" i="1"/>
  <c r="G31" i="1"/>
  <c r="D31" i="1"/>
  <c r="M27" i="1"/>
  <c r="G27" i="1"/>
  <c r="D27" i="1"/>
  <c r="M28" i="1"/>
  <c r="G28" i="1"/>
  <c r="D28" i="1"/>
  <c r="O15" i="1"/>
  <c r="N15" i="1"/>
  <c r="I15" i="1"/>
  <c r="H15" i="1"/>
  <c r="F15" i="1"/>
  <c r="E15" i="1"/>
  <c r="M16" i="1"/>
  <c r="G16" i="1"/>
  <c r="D16" i="1"/>
  <c r="C19" i="1" l="1"/>
  <c r="C8" i="1"/>
  <c r="M64" i="1"/>
  <c r="C32" i="1"/>
  <c r="M60" i="1"/>
  <c r="G64" i="1"/>
  <c r="M62" i="1"/>
  <c r="D62" i="1"/>
  <c r="D60" i="1"/>
  <c r="D64" i="1"/>
  <c r="J64" i="1"/>
  <c r="C65" i="1"/>
  <c r="C63" i="1"/>
  <c r="J60" i="1"/>
  <c r="C61" i="1"/>
  <c r="G60" i="1"/>
  <c r="J21" i="1"/>
  <c r="J62" i="1"/>
  <c r="G66" i="1"/>
  <c r="G62" i="1"/>
  <c r="C46" i="1"/>
  <c r="C48" i="1"/>
  <c r="C43" i="1"/>
  <c r="C26" i="1"/>
  <c r="G21" i="1"/>
  <c r="M21" i="1"/>
  <c r="C23" i="1"/>
  <c r="C55" i="1"/>
  <c r="D21" i="1"/>
  <c r="C45" i="1"/>
  <c r="C47" i="1"/>
  <c r="D66" i="1"/>
  <c r="M66" i="1"/>
  <c r="J30" i="1"/>
  <c r="J66" i="1"/>
  <c r="C69" i="1"/>
  <c r="C54" i="1"/>
  <c r="C44" i="1"/>
  <c r="C31" i="1"/>
  <c r="C39" i="1"/>
  <c r="C28" i="1"/>
  <c r="C27" i="1"/>
  <c r="C16" i="1"/>
  <c r="M29" i="1"/>
  <c r="M25" i="1"/>
  <c r="J70" i="1"/>
  <c r="K52" i="1"/>
  <c r="J52" i="1" s="1"/>
  <c r="K37" i="1"/>
  <c r="J37" i="1" s="1"/>
  <c r="K34" i="1"/>
  <c r="J34" i="1" s="1"/>
  <c r="K24" i="1"/>
  <c r="J24" i="1" s="1"/>
  <c r="K15" i="1"/>
  <c r="J15" i="1" s="1"/>
  <c r="K11" i="1"/>
  <c r="O70" i="1"/>
  <c r="D6" i="1"/>
  <c r="O52" i="1"/>
  <c r="N52" i="1"/>
  <c r="I52" i="1"/>
  <c r="H52" i="1"/>
  <c r="F52" i="1"/>
  <c r="E52" i="1"/>
  <c r="O37" i="1"/>
  <c r="N37" i="1"/>
  <c r="I37" i="1"/>
  <c r="H37" i="1"/>
  <c r="F37" i="1"/>
  <c r="E37" i="1"/>
  <c r="O34" i="1"/>
  <c r="N34" i="1"/>
  <c r="I34" i="1"/>
  <c r="H34" i="1"/>
  <c r="F34" i="1"/>
  <c r="E34" i="1"/>
  <c r="O24" i="1"/>
  <c r="N24" i="1"/>
  <c r="I24" i="1"/>
  <c r="H24" i="1"/>
  <c r="F24" i="1"/>
  <c r="E24" i="1"/>
  <c r="O11" i="1"/>
  <c r="N11" i="1"/>
  <c r="I11" i="1"/>
  <c r="H11" i="1"/>
  <c r="F11" i="1"/>
  <c r="E11" i="1"/>
  <c r="D12" i="1"/>
  <c r="D14" i="1"/>
  <c r="D18" i="1"/>
  <c r="D25" i="1"/>
  <c r="D29" i="1"/>
  <c r="D33" i="1"/>
  <c r="D35" i="1"/>
  <c r="D36" i="1"/>
  <c r="D38" i="1"/>
  <c r="D53" i="1"/>
  <c r="D56" i="1"/>
  <c r="D59" i="1"/>
  <c r="D72" i="1"/>
  <c r="G12" i="1"/>
  <c r="G14" i="1"/>
  <c r="G18" i="1"/>
  <c r="G25" i="1"/>
  <c r="G29" i="1"/>
  <c r="G33" i="1"/>
  <c r="G35" i="1"/>
  <c r="G36" i="1"/>
  <c r="G38" i="1"/>
  <c r="G40" i="1"/>
  <c r="G42" i="1"/>
  <c r="G50" i="1"/>
  <c r="G51" i="1"/>
  <c r="G53" i="1"/>
  <c r="G56" i="1"/>
  <c r="G59" i="1"/>
  <c r="G72" i="1"/>
  <c r="M12" i="1"/>
  <c r="M14" i="1"/>
  <c r="M18" i="1"/>
  <c r="M33" i="1"/>
  <c r="M35" i="1"/>
  <c r="M36" i="1"/>
  <c r="M38" i="1"/>
  <c r="M40" i="1"/>
  <c r="M42" i="1"/>
  <c r="M50" i="1"/>
  <c r="M51" i="1"/>
  <c r="M53" i="1"/>
  <c r="M56" i="1"/>
  <c r="M59" i="1"/>
  <c r="M72" i="1"/>
  <c r="M6" i="1"/>
  <c r="G6" i="1"/>
  <c r="J11" i="1" l="1"/>
  <c r="C6" i="1"/>
  <c r="D7" i="1" s="1"/>
  <c r="C64" i="1"/>
  <c r="C60" i="1"/>
  <c r="C62" i="1"/>
  <c r="C21" i="1"/>
  <c r="C66" i="1"/>
  <c r="C53" i="1"/>
  <c r="D70" i="1"/>
  <c r="M70" i="1"/>
  <c r="C72" i="1"/>
  <c r="C51" i="1"/>
  <c r="C40" i="1"/>
  <c r="C38" i="1"/>
  <c r="D37" i="1"/>
  <c r="C59" i="1"/>
  <c r="C56" i="1"/>
  <c r="C50" i="1"/>
  <c r="C35" i="1"/>
  <c r="C33" i="1"/>
  <c r="C18" i="1"/>
  <c r="C12" i="1"/>
  <c r="G37" i="1"/>
  <c r="C29" i="1"/>
  <c r="C25" i="1"/>
  <c r="C42" i="1"/>
  <c r="C36" i="1"/>
  <c r="C14" i="1"/>
  <c r="D11" i="1"/>
  <c r="G11" i="1"/>
  <c r="M11" i="1"/>
  <c r="D15" i="1"/>
  <c r="G15" i="1"/>
  <c r="M15" i="1"/>
  <c r="D24" i="1"/>
  <c r="G24" i="1"/>
  <c r="D30" i="1"/>
  <c r="G30" i="1"/>
  <c r="M30" i="1"/>
  <c r="D34" i="1"/>
  <c r="G34" i="1"/>
  <c r="M34" i="1"/>
  <c r="D52" i="1"/>
  <c r="G52" i="1"/>
  <c r="G70" i="1"/>
  <c r="M52" i="1"/>
  <c r="M37" i="1"/>
  <c r="M24" i="1"/>
  <c r="J7" i="1" l="1"/>
  <c r="C11" i="1"/>
  <c r="L7" i="1"/>
  <c r="K7" i="1"/>
  <c r="I7" i="1"/>
  <c r="E7" i="1"/>
  <c r="C7" i="1"/>
  <c r="O7" i="1"/>
  <c r="H7" i="1"/>
  <c r="F7" i="1"/>
  <c r="N7" i="1"/>
  <c r="G7" i="1"/>
  <c r="M7" i="1"/>
  <c r="C37" i="1"/>
  <c r="C70" i="1"/>
  <c r="C52" i="1"/>
  <c r="C30" i="1"/>
  <c r="C24" i="1"/>
  <c r="C34" i="1"/>
  <c r="C15" i="1"/>
</calcChain>
</file>

<file path=xl/sharedStrings.xml><?xml version="1.0" encoding="utf-8"?>
<sst xmlns="http://schemas.openxmlformats.org/spreadsheetml/2006/main" count="88" uniqueCount="81">
  <si>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</si>
  <si>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</si>
  <si>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</si>
  <si>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</si>
  <si>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</si>
  <si>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</si>
  <si>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</si>
  <si>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一般・全身障害および投与部位の状態</t>
    <phoneticPr fontId="1"/>
  </si>
  <si>
    <t>状態悪化</t>
    <phoneticPr fontId="1"/>
  </si>
  <si>
    <t>心臓死</t>
    <phoneticPr fontId="1"/>
  </si>
  <si>
    <t>感染症および寄生虫症</t>
    <phoneticPr fontId="1"/>
  </si>
  <si>
    <t>血管障害</t>
    <phoneticPr fontId="1"/>
  </si>
  <si>
    <t xml:space="preserve">大動脈解離 </t>
    <phoneticPr fontId="1"/>
  </si>
  <si>
    <t>誤嚥性肺炎</t>
    <phoneticPr fontId="1"/>
  </si>
  <si>
    <t>傷害、中毒および処置合併症</t>
    <phoneticPr fontId="1"/>
  </si>
  <si>
    <t>心臓障害</t>
    <phoneticPr fontId="1"/>
  </si>
  <si>
    <t>うっ血性心不全</t>
    <phoneticPr fontId="1"/>
  </si>
  <si>
    <t>急性心不全</t>
    <phoneticPr fontId="1"/>
  </si>
  <si>
    <t>心筋虚血</t>
    <phoneticPr fontId="1"/>
  </si>
  <si>
    <t>不整脈</t>
    <phoneticPr fontId="1"/>
  </si>
  <si>
    <t>神経系障害</t>
    <phoneticPr fontId="1"/>
  </si>
  <si>
    <t>くも膜下出血</t>
    <phoneticPr fontId="1"/>
  </si>
  <si>
    <t>不明</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</si>
  <si>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</si>
  <si>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</si>
  <si>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</si>
  <si>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 xml:space="preserve">硬膜下血腫 </t>
    <phoneticPr fontId="1"/>
  </si>
  <si>
    <t>脳ヘルニア</t>
    <phoneticPr fontId="1"/>
  </si>
  <si>
    <t xml:space="preserve"> 年齢不詳集計</t>
    <rPh sb="1" eb="5">
      <t>ネンレイフショウ</t>
    </rPh>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</si>
  <si>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</si>
  <si>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 xml:space="preserve">冠動脈硬化症 </t>
    <phoneticPr fontId="1"/>
  </si>
  <si>
    <t>脳血種</t>
    <rPh sb="0" eb="3">
      <t>ノウケッシュ</t>
    </rPh>
    <phoneticPr fontId="1"/>
  </si>
  <si>
    <t>肺炎</t>
    <rPh sb="0" eb="2">
      <t>ハイエン</t>
    </rPh>
    <phoneticPr fontId="1"/>
  </si>
  <si>
    <t>動脈瘤破裂</t>
    <phoneticPr fontId="1"/>
  </si>
  <si>
    <t>末梢循環不全</t>
    <rPh sb="0" eb="6">
      <t>マッショウジュンカンフゼン</t>
    </rPh>
    <phoneticPr fontId="1"/>
  </si>
  <si>
    <t>急性肺水腫</t>
    <rPh sb="0" eb="5">
      <t>キュウセイハイスイシュ</t>
    </rPh>
    <phoneticPr fontId="1"/>
  </si>
  <si>
    <t>急性心筋梗塞</t>
    <rPh sb="0" eb="6">
      <t>キュウセイシンキンコウソク</t>
    </rPh>
    <phoneticPr fontId="1"/>
  </si>
  <si>
    <t>心障害</t>
    <rPh sb="0" eb="1">
      <t>ココロ</t>
    </rPh>
    <rPh sb="1" eb="3">
      <t>ショウガイ</t>
    </rPh>
    <phoneticPr fontId="1"/>
  </si>
  <si>
    <t>脳梗塞</t>
    <rPh sb="0" eb="3">
      <t>ノウコウソク</t>
    </rPh>
    <phoneticPr fontId="1"/>
  </si>
  <si>
    <t>良性、悪性および詳細不明の新生物</t>
    <phoneticPr fontId="1"/>
  </si>
  <si>
    <t>白血病</t>
    <rPh sb="0" eb="3">
      <t>ハッケツビョウ</t>
    </rPh>
    <phoneticPr fontId="1"/>
  </si>
  <si>
    <t>心不全</t>
    <rPh sb="0" eb="3">
      <t>シンフゼン</t>
    </rPh>
    <phoneticPr fontId="1"/>
  </si>
  <si>
    <t>心血管障害</t>
    <rPh sb="0" eb="5">
      <t>シンケッカンショウガイ</t>
    </rPh>
    <phoneticPr fontId="1"/>
  </si>
  <si>
    <t>脳室穿破</t>
    <rPh sb="0" eb="1">
      <t>ノウ</t>
    </rPh>
    <rPh sb="1" eb="2">
      <t>シツ</t>
    </rPh>
    <rPh sb="2" eb="4">
      <t>センパ</t>
    </rPh>
    <phoneticPr fontId="1"/>
  </si>
  <si>
    <t>血液およびリンパ系障害</t>
    <rPh sb="9" eb="11">
      <t>ショウガイ</t>
    </rPh>
    <phoneticPr fontId="1"/>
  </si>
  <si>
    <t>循環虚脱</t>
  </si>
  <si>
    <t>出血性ショック</t>
    <phoneticPr fontId="1"/>
  </si>
  <si>
    <t>心筋炎</t>
    <rPh sb="0" eb="3">
      <t>シンキンエン</t>
    </rPh>
    <phoneticPr fontId="1"/>
  </si>
  <si>
    <t>心嚢内出血</t>
    <rPh sb="4" eb="5">
      <t>チ</t>
    </rPh>
    <phoneticPr fontId="1"/>
  </si>
  <si>
    <t>心室破裂</t>
  </si>
  <si>
    <t>先天性、家族性および遺伝性障害</t>
    <rPh sb="14" eb="15">
      <t>ガイ</t>
    </rPh>
    <phoneticPr fontId="1"/>
  </si>
  <si>
    <t>内分泌障害</t>
    <phoneticPr fontId="1"/>
  </si>
  <si>
    <t>肥大型心筋症</t>
    <phoneticPr fontId="1"/>
  </si>
  <si>
    <t>甲状腺中毒クリーゼ</t>
    <phoneticPr fontId="1"/>
  </si>
  <si>
    <t>免疫系障害</t>
    <rPh sb="0" eb="5">
      <t>メンエキケイショウガイ</t>
    </rPh>
    <phoneticPr fontId="1"/>
  </si>
  <si>
    <t>アナフィラキシー反応</t>
    <rPh sb="8" eb="10">
      <t>ハンノウ</t>
    </rPh>
    <phoneticPr fontId="1"/>
  </si>
  <si>
    <t>急性呼吸窮迫症候</t>
  </si>
  <si>
    <t>注3：「死因等」の記載は副反応疑い報告書の記載（接種の状況、症状の概要、報告者意見）を総合的に考慮の上、記載。資料１－１－２や資料１－２－２の「症状名（PT)」とは異なることがある。</t>
    <phoneticPr fontId="1"/>
  </si>
  <si>
    <t>胃腸障害</t>
    <rPh sb="0" eb="2">
      <t>イチョウ</t>
    </rPh>
    <rPh sb="2" eb="4">
      <t>ショウガイ</t>
    </rPh>
    <phoneticPr fontId="1"/>
  </si>
  <si>
    <t>上部消化管出血</t>
    <rPh sb="0" eb="2">
      <t>ジョウブ</t>
    </rPh>
    <rPh sb="2" eb="5">
      <t>ショウカカン</t>
    </rPh>
    <rPh sb="5" eb="7">
      <t>シュッケツ</t>
    </rPh>
    <phoneticPr fontId="1"/>
  </si>
  <si>
    <t>心突然死</t>
    <rPh sb="0" eb="1">
      <t>シン</t>
    </rPh>
    <rPh sb="1" eb="4">
      <t>トツゼンシ</t>
    </rPh>
    <phoneticPr fontId="1"/>
  </si>
  <si>
    <t>脳室内出血</t>
    <rPh sb="0" eb="5">
      <t>ノウシツナイシュッケツ</t>
    </rPh>
    <phoneticPr fontId="1"/>
  </si>
  <si>
    <t>脳出血</t>
    <rPh sb="0" eb="3">
      <t>ノウシュッケツ</t>
    </rPh>
    <phoneticPr fontId="1"/>
  </si>
  <si>
    <t>脳症</t>
    <rPh sb="0" eb="2">
      <t>ノウショウ</t>
    </rPh>
    <phoneticPr fontId="1"/>
  </si>
  <si>
    <t>アナフィラキシーショック</t>
    <phoneticPr fontId="1"/>
  </si>
  <si>
    <t>血球貪食性リンパ組織球症</t>
    <rPh sb="11" eb="12">
      <t>ショウ</t>
    </rPh>
    <phoneticPr fontId="1"/>
  </si>
  <si>
    <t>腹膜転移</t>
    <rPh sb="0" eb="4">
      <t>フクマクテンイ</t>
    </rPh>
    <phoneticPr fontId="1"/>
  </si>
  <si>
    <t>肝胆道系障害</t>
    <rPh sb="0" eb="1">
      <t>カン</t>
    </rPh>
    <rPh sb="1" eb="4">
      <t>タンドウケイ</t>
    </rPh>
    <rPh sb="4" eb="6">
      <t>ショウガイ</t>
    </rPh>
    <phoneticPr fontId="1"/>
  </si>
  <si>
    <t>急性肝不全</t>
    <rPh sb="0" eb="5">
      <t>キュウセイカンフゼン</t>
    </rPh>
    <phoneticPr fontId="1"/>
  </si>
  <si>
    <t>胃腸出血</t>
  </si>
  <si>
    <t>敗血症</t>
  </si>
  <si>
    <t>全身性カンジダ</t>
  </si>
  <si>
    <t>血小板減少症を伴う血栓症</t>
  </si>
  <si>
    <t>抗リン脂質抗体症候群</t>
  </si>
  <si>
    <t>心タンポナーデ</t>
  </si>
  <si>
    <t>心膜炎</t>
  </si>
  <si>
    <t>注4：報告書における死因等の記載が基礎疾患の増悪等とされているものについては、本資料においては、7/21以降「対応するMedDRA PT」は基礎疾患等の名称ではなく、「状態悪化」として整理している。</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</si>
  <si>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を伴う血栓症」と表記。10月22日までに報告された症例においても、10月22日以降の追加報告の際に、死因を「血小板減少症を伴う血栓症」に更新、又は死因に「血小板減少症を伴う血栓症」を追加している。</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</si>
  <si>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</si>
  <si>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新型コロナワクチン（スパイクバックス筋注、武田薬品工業株式会社）接種後死亡事例 死因別集計表※
（令和3年5月22日から令和4年1月23日までの報告分）
（1回目及び2回目接種計）</t>
    <phoneticPr fontId="1"/>
  </si>
  <si>
    <t>注1：1/23時点の報告内容に基づき集計。集計時点が別紙1（2/4）とは異なるため、追加報告の報告時期によっては、各症例の死因や年齢等について、別紙1とは異なることがある。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</si>
</sst>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s>
  <fills count="6">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s>
  <borders count="9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right style="medium">
        <color auto="1"/>
      </right>
      <top style="thick">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thick">
        <color auto="1"/>
      </left>
      <right style="double">
        <color auto="1"/>
      </right>
      <top/>
      <bottom style="thick">
        <color auto="1"/>
      </bottom>
      <diagonal/>
    </border>
    <border>
      <left/>
      <right/>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thick">
        <color auto="1"/>
      </right>
      <top/>
      <bottom style="double">
        <color auto="1"/>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thick">
        <color auto="1"/>
      </right>
      <top/>
      <bottom/>
      <diagonal/>
    </border>
    <border>
      <left style="double">
        <color auto="1"/>
      </left>
      <right/>
      <top style="thin">
        <color auto="1"/>
      </top>
      <bottom style="thick">
        <color auto="1"/>
      </bottom>
      <diagonal/>
    </border>
    <border>
      <left style="double">
        <color auto="1"/>
      </left>
      <right style="double">
        <color auto="1"/>
      </right>
      <top style="thin">
        <color auto="1"/>
      </top>
      <bottom style="thick">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auto="1"/>
      </left>
      <right style="double">
        <color auto="1"/>
      </right>
      <top style="double">
        <color auto="1"/>
      </top>
      <bottom style="thin">
        <color auto="1"/>
      </bottom>
      <diagonal/>
    </border>
  </borders>
  <cellStyleXfs count="1">
    <xf numFmtId="0" fontId="0" fillId="0" borderId="0">
      <alignment vertical="center"/>
    </xf>
  </cellStyleXfs>
  <cellXfs count="111">
    <xf numFmtId="0" fontId="0" fillId="0" borderId="0" xfId="0">
      <alignment vertical="center"/>
    </xf>
    <xf numFmtId="0" fontId="0" fillId="0" borderId="0" xfId="0" applyFill="1">
      <alignment vertical="center"/>
    </xf>
    <xf numFmtId="0" fontId="0" fillId="3" borderId="6" xfId="0" applyFill="1" applyBorder="1">
      <alignment vertical="center"/>
    </xf>
    <xf numFmtId="0" fontId="0" fillId="2" borderId="5" xfId="0" applyFill="1" applyBorder="1">
      <alignment vertical="center"/>
    </xf>
    <xf numFmtId="0" fontId="0" fillId="3" borderId="7" xfId="0" applyFill="1" applyBorder="1">
      <alignment vertical="center"/>
    </xf>
    <xf numFmtId="0" fontId="0" fillId="2" borderId="8" xfId="0" applyFill="1" applyBorder="1">
      <alignment vertical="center"/>
    </xf>
    <xf numFmtId="0" fontId="0" fillId="3" borderId="6" xfId="0" applyFill="1" applyBorder="1" applyAlignment="1">
      <alignment horizontal="center" vertical="center"/>
    </xf>
    <xf numFmtId="0" fontId="0" fillId="2" borderId="5" xfId="0" applyFill="1" applyBorder="1" applyAlignment="1">
      <alignment horizontal="center" vertical="center"/>
    </xf>
    <xf numFmtId="0" fontId="0" fillId="3" borderId="12" xfId="0" applyFill="1" applyBorder="1">
      <alignment vertical="center"/>
    </xf>
    <xf numFmtId="0" fontId="0" fillId="2" borderId="11" xfId="0" applyFill="1" applyBorder="1">
      <alignment vertical="center"/>
    </xf>
    <xf numFmtId="0" fontId="0" fillId="3" borderId="14" xfId="0" applyFill="1" applyBorder="1">
      <alignment vertical="center"/>
    </xf>
    <xf numFmtId="0" fontId="0" fillId="2" borderId="13"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19" xfId="0" applyFill="1" applyBorder="1">
      <alignment vertical="center"/>
    </xf>
    <xf numFmtId="0" fontId="0" fillId="2" borderId="25" xfId="0" applyFill="1" applyBorder="1" applyAlignment="1">
      <alignment horizontal="center" vertical="center"/>
    </xf>
    <xf numFmtId="0" fontId="0" fillId="4" borderId="26" xfId="0" applyFill="1" applyBorder="1">
      <alignment vertical="center"/>
    </xf>
    <xf numFmtId="0" fontId="0" fillId="2" borderId="27" xfId="0" applyFill="1" applyBorder="1">
      <alignment vertical="center"/>
    </xf>
    <xf numFmtId="0" fontId="0" fillId="4" borderId="28" xfId="0" applyFill="1" applyBorder="1">
      <alignment vertical="center"/>
    </xf>
    <xf numFmtId="0" fontId="0" fillId="2" borderId="29" xfId="0" applyFill="1" applyBorder="1">
      <alignment vertical="center"/>
    </xf>
    <xf numFmtId="0" fontId="0" fillId="4" borderId="30" xfId="0" applyFill="1" applyBorder="1">
      <alignment vertical="center"/>
    </xf>
    <xf numFmtId="0" fontId="0" fillId="2" borderId="31" xfId="0" applyFill="1" applyBorder="1">
      <alignment vertical="center"/>
    </xf>
    <xf numFmtId="0" fontId="0" fillId="4" borderId="24" xfId="0" applyFill="1" applyBorder="1">
      <alignment vertical="center"/>
    </xf>
    <xf numFmtId="0" fontId="0" fillId="2" borderId="25" xfId="0" applyFill="1" applyBorder="1">
      <alignment vertical="center"/>
    </xf>
    <xf numFmtId="0" fontId="0" fillId="4" borderId="33" xfId="0" applyFill="1" applyBorder="1">
      <alignment vertical="center"/>
    </xf>
    <xf numFmtId="0" fontId="0" fillId="3" borderId="34" xfId="0" applyFill="1" applyBorder="1">
      <alignment vertical="center"/>
    </xf>
    <xf numFmtId="0" fontId="0" fillId="2" borderId="32" xfId="0" applyFill="1" applyBorder="1">
      <alignment vertical="center"/>
    </xf>
    <xf numFmtId="0" fontId="0" fillId="4"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4" borderId="45" xfId="0" applyFill="1" applyBorder="1" applyAlignment="1">
      <alignment horizontal="center"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4" borderId="48" xfId="0" applyFill="1" applyBorder="1">
      <alignment vertical="center"/>
    </xf>
    <xf numFmtId="0" fontId="0" fillId="4" borderId="49" xfId="0" applyFill="1" applyBorder="1">
      <alignment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0" fillId="5" borderId="51" xfId="0" applyFill="1" applyBorder="1">
      <alignment vertical="center"/>
    </xf>
    <xf numFmtId="0" fontId="0" fillId="5" borderId="52" xfId="0" applyFill="1" applyBorder="1">
      <alignment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4" borderId="30" xfId="0" applyFill="1" applyBorder="1" applyAlignment="1">
      <alignment horizontal="center" vertical="center"/>
    </xf>
    <xf numFmtId="0" fontId="0" fillId="0" borderId="43" xfId="0" applyBorder="1">
      <alignment vertical="center"/>
    </xf>
    <xf numFmtId="0" fontId="0" fillId="5" borderId="58" xfId="0" applyFill="1" applyBorder="1">
      <alignment vertical="center"/>
    </xf>
    <xf numFmtId="0" fontId="0" fillId="4" borderId="59" xfId="0" applyFill="1" applyBorder="1">
      <alignment vertical="center"/>
    </xf>
    <xf numFmtId="0" fontId="0" fillId="3" borderId="60" xfId="0" applyFill="1" applyBorder="1">
      <alignment vertical="center"/>
    </xf>
    <xf numFmtId="0" fontId="0" fillId="2" borderId="61" xfId="0" applyFill="1" applyBorder="1">
      <alignment vertical="center"/>
    </xf>
    <xf numFmtId="0" fontId="0" fillId="4" borderId="62" xfId="0" applyFill="1" applyBorder="1">
      <alignment vertical="center"/>
    </xf>
    <xf numFmtId="0" fontId="0" fillId="2" borderId="63" xfId="0" applyFill="1" applyBorder="1">
      <alignment vertical="center"/>
    </xf>
    <xf numFmtId="0" fontId="0" fillId="4" borderId="64" xfId="0" applyFill="1" applyBorder="1">
      <alignment vertical="center"/>
    </xf>
    <xf numFmtId="0" fontId="0" fillId="2" borderId="65" xfId="0" applyFill="1" applyBorder="1">
      <alignment vertical="center"/>
    </xf>
    <xf numFmtId="10" fontId="0" fillId="5" borderId="52" xfId="0" applyNumberFormat="1" applyFill="1" applyBorder="1">
      <alignment vertical="center"/>
    </xf>
    <xf numFmtId="10" fontId="0" fillId="4" borderId="72" xfId="0" applyNumberFormat="1" applyFill="1" applyBorder="1">
      <alignment vertical="center"/>
    </xf>
    <xf numFmtId="10" fontId="0" fillId="3" borderId="14" xfId="0" applyNumberFormat="1" applyFill="1" applyBorder="1">
      <alignment vertical="center"/>
    </xf>
    <xf numFmtId="10" fontId="0" fillId="2" borderId="29" xfId="0" applyNumberFormat="1" applyFill="1" applyBorder="1">
      <alignment vertical="center"/>
    </xf>
    <xf numFmtId="10" fontId="0" fillId="4" borderId="68" xfId="0" applyNumberFormat="1" applyFill="1" applyBorder="1">
      <alignment vertical="center"/>
    </xf>
    <xf numFmtId="10" fontId="0" fillId="3" borderId="66" xfId="0" applyNumberFormat="1" applyFill="1" applyBorder="1">
      <alignment vertical="center"/>
    </xf>
    <xf numFmtId="10" fontId="0" fillId="2" borderId="69" xfId="0" applyNumberFormat="1" applyFill="1" applyBorder="1">
      <alignment vertical="center"/>
    </xf>
    <xf numFmtId="10" fontId="0" fillId="4" borderId="70" xfId="0" applyNumberFormat="1" applyFill="1" applyBorder="1">
      <alignment vertical="center"/>
    </xf>
    <xf numFmtId="10" fontId="0" fillId="2" borderId="67" xfId="0" applyNumberFormat="1" applyFill="1" applyBorder="1">
      <alignment vertical="center"/>
    </xf>
    <xf numFmtId="10" fontId="0" fillId="2" borderId="71" xfId="0" applyNumberFormat="1" applyFill="1" applyBorder="1">
      <alignment vertical="center"/>
    </xf>
    <xf numFmtId="0" fontId="0" fillId="4" borderId="77" xfId="0" applyFill="1" applyBorder="1">
      <alignment vertical="center"/>
    </xf>
    <xf numFmtId="0" fontId="0" fillId="3" borderId="78" xfId="0" applyFill="1" applyBorder="1">
      <alignment vertical="center"/>
    </xf>
    <xf numFmtId="0" fontId="0" fillId="2" borderId="79" xfId="0" applyFill="1" applyBorder="1">
      <alignment vertical="center"/>
    </xf>
    <xf numFmtId="0" fontId="0" fillId="4" borderId="80" xfId="0" applyFill="1" applyBorder="1">
      <alignment vertical="center"/>
    </xf>
    <xf numFmtId="0" fontId="0" fillId="2" borderId="81" xfId="0" applyFill="1" applyBorder="1">
      <alignment vertical="center"/>
    </xf>
    <xf numFmtId="0" fontId="0" fillId="4" borderId="82" xfId="0" applyFill="1" applyBorder="1">
      <alignment vertical="center"/>
    </xf>
    <xf numFmtId="0" fontId="0" fillId="2" borderId="83" xfId="0" applyFill="1" applyBorder="1">
      <alignment vertical="center"/>
    </xf>
    <xf numFmtId="0" fontId="0" fillId="0" borderId="0" xfId="0" applyBorder="1">
      <alignment vertical="center"/>
    </xf>
    <xf numFmtId="0" fontId="0" fillId="0" borderId="84" xfId="0" applyBorder="1">
      <alignment vertical="center"/>
    </xf>
    <xf numFmtId="0" fontId="0" fillId="5" borderId="85" xfId="0" applyFill="1" applyBorder="1">
      <alignment vertical="center"/>
    </xf>
    <xf numFmtId="0" fontId="0" fillId="4" borderId="86" xfId="0" applyFill="1" applyBorder="1">
      <alignment vertical="center"/>
    </xf>
    <xf numFmtId="0" fontId="0" fillId="3" borderId="87" xfId="0" applyFill="1" applyBorder="1">
      <alignment vertical="center"/>
    </xf>
    <xf numFmtId="0" fontId="0" fillId="2" borderId="88" xfId="0" applyFill="1" applyBorder="1">
      <alignment vertical="center"/>
    </xf>
    <xf numFmtId="0" fontId="0" fillId="4" borderId="89" xfId="0" applyFill="1" applyBorder="1">
      <alignment vertical="center"/>
    </xf>
    <xf numFmtId="0" fontId="0" fillId="2" borderId="90" xfId="0" applyFill="1" applyBorder="1">
      <alignment vertical="center"/>
    </xf>
    <xf numFmtId="0" fontId="0" fillId="4" borderId="91" xfId="0" applyFill="1" applyBorder="1">
      <alignment vertical="center"/>
    </xf>
    <xf numFmtId="0" fontId="0" fillId="2" borderId="92" xfId="0" applyFill="1" applyBorder="1">
      <alignment vertical="center"/>
    </xf>
    <xf numFmtId="0" fontId="0" fillId="0" borderId="4" xfId="0" applyBorder="1" applyAlignment="1">
      <alignment vertical="center"/>
    </xf>
    <xf numFmtId="0" fontId="0" fillId="0" borderId="93"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xf>
    <xf numFmtId="0" fontId="0" fillId="0" borderId="73" xfId="0" applyBorder="1" applyAlignment="1">
      <alignment horizontal="center" vertical="center"/>
    </xf>
    <xf numFmtId="0" fontId="0" fillId="0" borderId="4"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wrapText="1"/>
    </xf>
    <xf numFmtId="0" fontId="2" fillId="0" borderId="0" xfId="0" applyFont="1" applyAlignment="1">
      <alignment horizontal="center" vertical="center" wrapText="1"/>
    </xf>
    <xf numFmtId="0" fontId="0" fillId="0" borderId="43" xfId="0" applyBorder="1" applyAlignment="1">
      <alignment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44"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2" xfId="0" applyFill="1" applyBorder="1" applyAlignment="1">
      <alignment horizontal="center" vertical="center" shrinkToFit="1"/>
    </xf>
    <xf numFmtId="0" fontId="0" fillId="4" borderId="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33CC33"/>
      <color rgb="FF66FF66"/>
      <color rgb="FFCC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O78"/>
  <sheetViews>
    <sheetView tabSelected="1" zoomScaleNormal="100" workbookViewId="0">
      <selection activeCell="A4" sqref="A4:B7"/>
    </sheetView>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t="s">
        <v>24</v>
      </c>
      <c r="C1">
        <f>C8+C11+C15+C19+C21+C24+C30+C34+C37+C52+C60+C62+C64+C66+C70</f>
        <v>86</v>
      </c>
      <c r="D1">
        <f t="shared" ref="D1:O1" si="0">D8+D11+D15+D19+D21+D24+D30+D34+D37+D52+D60+D62+D64+D66+D70</f>
        <v>27</v>
      </c>
      <c r="E1">
        <f t="shared" si="0"/>
        <v>23</v>
      </c>
      <c r="F1">
        <f t="shared" si="0"/>
        <v>4</v>
      </c>
      <c r="G1">
        <f t="shared" si="0"/>
        <v>46</v>
      </c>
      <c r="H1">
        <f t="shared" si="0"/>
        <v>38</v>
      </c>
      <c r="I1">
        <f t="shared" si="0"/>
        <v>8</v>
      </c>
      <c r="J1">
        <f t="shared" si="0"/>
        <v>12</v>
      </c>
      <c r="K1">
        <f t="shared" si="0"/>
        <v>11</v>
      </c>
      <c r="L1">
        <f t="shared" si="0"/>
        <v>1</v>
      </c>
      <c r="M1">
        <f t="shared" si="0"/>
        <v>1</v>
      </c>
      <c r="N1">
        <f t="shared" si="0"/>
        <v>0</v>
      </c>
      <c r="O1">
        <f t="shared" si="0"/>
        <v>1</v>
      </c>
    </row>
    <row r="2" spans="1:15" ht="56.25" customHeight="1" x14ac:dyDescent="0.4">
      <c r="A2" s="102" t="s">
        <v>79</v>
      </c>
      <c r="B2" s="102"/>
      <c r="C2" s="102"/>
      <c r="D2" s="102"/>
      <c r="E2" s="102"/>
      <c r="F2" s="102"/>
      <c r="G2" s="102"/>
      <c r="H2" s="102"/>
      <c r="I2" s="102"/>
      <c r="J2" s="102"/>
      <c r="K2" s="102"/>
      <c r="L2" s="102"/>
      <c r="M2" s="102"/>
      <c r="N2" s="102"/>
      <c r="O2" s="102"/>
    </row>
    <row r="3" spans="1:15" ht="38.25" customHeight="1" thickBot="1" x14ac:dyDescent="0.45">
      <c r="A3" s="103" t="s">
        <v>29</v>
      </c>
      <c r="B3" s="103"/>
      <c r="C3" s="103"/>
      <c r="D3" s="103"/>
      <c r="E3" s="103"/>
      <c r="F3" s="103"/>
      <c r="G3" s="103"/>
      <c r="H3" s="103"/>
      <c r="I3" s="103"/>
      <c r="J3" s="103"/>
      <c r="K3" s="103"/>
      <c r="L3" s="103"/>
      <c r="M3" s="103"/>
      <c r="N3" s="103"/>
      <c r="O3" s="103"/>
    </row>
    <row r="4" spans="1:15" ht="19.5" thickTop="1" x14ac:dyDescent="0.4">
      <c r="A4" s="95" t="s">
        <v>6</v>
      </c>
      <c r="B4" s="96"/>
      <c r="C4" s="47" t="s">
        <v>0</v>
      </c>
      <c r="D4" s="106" t="s">
        <v>1</v>
      </c>
      <c r="E4" s="107"/>
      <c r="F4" s="108"/>
      <c r="G4" s="109" t="s">
        <v>2</v>
      </c>
      <c r="H4" s="109"/>
      <c r="I4" s="109"/>
      <c r="J4" s="104" t="s">
        <v>3</v>
      </c>
      <c r="K4" s="105"/>
      <c r="L4" s="105"/>
      <c r="M4" s="107" t="s">
        <v>28</v>
      </c>
      <c r="N4" s="107"/>
      <c r="O4" s="110"/>
    </row>
    <row r="5" spans="1:15" x14ac:dyDescent="0.4">
      <c r="A5" s="97"/>
      <c r="B5" s="98"/>
      <c r="C5" s="48"/>
      <c r="D5" s="41"/>
      <c r="E5" s="6" t="s">
        <v>4</v>
      </c>
      <c r="F5" s="21" t="s">
        <v>5</v>
      </c>
      <c r="G5" s="54"/>
      <c r="H5" s="6" t="s">
        <v>4</v>
      </c>
      <c r="I5" s="12" t="s">
        <v>5</v>
      </c>
      <c r="J5" s="54"/>
      <c r="K5" s="6" t="s">
        <v>4</v>
      </c>
      <c r="L5" s="21" t="s">
        <v>5</v>
      </c>
      <c r="M5" s="54"/>
      <c r="N5" s="6" t="s">
        <v>4</v>
      </c>
      <c r="O5" s="7" t="s">
        <v>5</v>
      </c>
    </row>
    <row r="6" spans="1:15" ht="19.5" thickBot="1" x14ac:dyDescent="0.45">
      <c r="A6" s="97"/>
      <c r="B6" s="98"/>
      <c r="C6" s="49">
        <f>D6+G6+J6+M6</f>
        <v>86</v>
      </c>
      <c r="D6" s="42">
        <f>E6+F6</f>
        <v>27</v>
      </c>
      <c r="E6" s="31">
        <v>23</v>
      </c>
      <c r="F6" s="34">
        <v>4</v>
      </c>
      <c r="G6" s="17">
        <f>H6+I6</f>
        <v>46</v>
      </c>
      <c r="H6" s="8">
        <v>38</v>
      </c>
      <c r="I6" s="13">
        <v>8</v>
      </c>
      <c r="J6" s="22">
        <f>K6+L6</f>
        <v>12</v>
      </c>
      <c r="K6" s="8">
        <v>11</v>
      </c>
      <c r="L6" s="23">
        <v>1</v>
      </c>
      <c r="M6" s="17">
        <f>N6+O6</f>
        <v>1</v>
      </c>
      <c r="N6" s="8">
        <v>0</v>
      </c>
      <c r="O6" s="9">
        <v>1</v>
      </c>
    </row>
    <row r="7" spans="1:15" ht="20.25" thickTop="1" thickBot="1" x14ac:dyDescent="0.45">
      <c r="A7" s="99"/>
      <c r="B7" s="100"/>
      <c r="C7" s="64">
        <f>C6/C6</f>
        <v>1</v>
      </c>
      <c r="D7" s="65">
        <f>D6/$C$6</f>
        <v>0.31395348837209303</v>
      </c>
      <c r="E7" s="66">
        <f t="shared" ref="E7:O7" si="1">E6/$C$6</f>
        <v>0.26744186046511625</v>
      </c>
      <c r="F7" s="67">
        <f t="shared" si="1"/>
        <v>4.6511627906976744E-2</v>
      </c>
      <c r="G7" s="68">
        <f t="shared" si="1"/>
        <v>0.53488372093023251</v>
      </c>
      <c r="H7" s="69">
        <f t="shared" si="1"/>
        <v>0.44186046511627908</v>
      </c>
      <c r="I7" s="70">
        <f t="shared" si="1"/>
        <v>9.3023255813953487E-2</v>
      </c>
      <c r="J7" s="71">
        <f t="shared" si="1"/>
        <v>0.13953488372093023</v>
      </c>
      <c r="K7" s="69">
        <f>K6/$C$6</f>
        <v>0.12790697674418605</v>
      </c>
      <c r="L7" s="72">
        <f>L6/$C$6</f>
        <v>1.1627906976744186E-2</v>
      </c>
      <c r="M7" s="68">
        <f t="shared" si="1"/>
        <v>1.1627906976744186E-2</v>
      </c>
      <c r="N7" s="69">
        <f t="shared" si="1"/>
        <v>0</v>
      </c>
      <c r="O7" s="73">
        <f t="shared" si="1"/>
        <v>1.1627906976744186E-2</v>
      </c>
    </row>
    <row r="8" spans="1:15" ht="20.25" thickTop="1" thickBot="1" x14ac:dyDescent="0.45">
      <c r="A8" s="93" t="s">
        <v>58</v>
      </c>
      <c r="B8" s="94"/>
      <c r="C8" s="50">
        <f t="shared" ref="C8:C10" si="2">D8+G8+J8+M8</f>
        <v>2</v>
      </c>
      <c r="D8" s="43">
        <f>E8+F8</f>
        <v>0</v>
      </c>
      <c r="E8" s="10">
        <f>SUM(E9:E10)</f>
        <v>0</v>
      </c>
      <c r="F8" s="25">
        <f>SUM(F9:F10)</f>
        <v>0</v>
      </c>
      <c r="G8" s="18">
        <f t="shared" ref="G8:G10" si="3">H8+I8</f>
        <v>2</v>
      </c>
      <c r="H8" s="10">
        <f t="shared" ref="H8:I8" si="4">SUM(H9:H10)</f>
        <v>2</v>
      </c>
      <c r="I8" s="14">
        <f t="shared" si="4"/>
        <v>0</v>
      </c>
      <c r="J8" s="24">
        <f t="shared" ref="J8:J10" si="5">K8+L8</f>
        <v>0</v>
      </c>
      <c r="K8" s="10">
        <f t="shared" ref="K8:L8" si="6">SUM(K9:K10)</f>
        <v>0</v>
      </c>
      <c r="L8" s="25">
        <f t="shared" si="6"/>
        <v>0</v>
      </c>
      <c r="M8" s="18">
        <f t="shared" ref="M8:M10" si="7">N8+O8</f>
        <v>0</v>
      </c>
      <c r="N8" s="10">
        <f t="shared" ref="N8:O8" si="8">SUM(N9:N10)</f>
        <v>0</v>
      </c>
      <c r="O8" s="11">
        <f t="shared" si="8"/>
        <v>0</v>
      </c>
    </row>
    <row r="9" spans="1:15" ht="19.5" thickTop="1" x14ac:dyDescent="0.4">
      <c r="A9" s="39"/>
      <c r="B9" t="s">
        <v>69</v>
      </c>
      <c r="C9" s="52">
        <f t="shared" ref="C9" si="9">D9+G9+J9+M9</f>
        <v>1</v>
      </c>
      <c r="D9" s="45">
        <f t="shared" ref="D9" si="10">E9+F9</f>
        <v>0</v>
      </c>
      <c r="E9" s="2"/>
      <c r="F9" s="29"/>
      <c r="G9" s="20">
        <f t="shared" ref="G9" si="11">H9+I9</f>
        <v>1</v>
      </c>
      <c r="H9" s="2">
        <v>1</v>
      </c>
      <c r="I9" s="16"/>
      <c r="J9" s="28">
        <f t="shared" ref="J9" si="12">K9+L9</f>
        <v>0</v>
      </c>
      <c r="K9" s="2"/>
      <c r="L9" s="29"/>
      <c r="M9" s="20">
        <f t="shared" ref="M9" si="13">N9+O9</f>
        <v>0</v>
      </c>
      <c r="N9" s="2"/>
      <c r="O9" s="3"/>
    </row>
    <row r="10" spans="1:15" ht="19.5" thickBot="1" x14ac:dyDescent="0.45">
      <c r="A10" s="39"/>
      <c r="B10" s="37" t="s">
        <v>59</v>
      </c>
      <c r="C10" s="52">
        <f t="shared" si="2"/>
        <v>1</v>
      </c>
      <c r="D10" s="45">
        <f t="shared" ref="D10" si="14">E10+F10</f>
        <v>0</v>
      </c>
      <c r="E10" s="2"/>
      <c r="F10" s="29"/>
      <c r="G10" s="20">
        <f t="shared" si="3"/>
        <v>1</v>
      </c>
      <c r="H10" s="2">
        <v>1</v>
      </c>
      <c r="I10" s="16"/>
      <c r="J10" s="28">
        <f t="shared" si="5"/>
        <v>0</v>
      </c>
      <c r="K10" s="2"/>
      <c r="L10" s="29"/>
      <c r="M10" s="20">
        <f t="shared" si="7"/>
        <v>0</v>
      </c>
      <c r="N10" s="2"/>
      <c r="O10" s="3"/>
    </row>
    <row r="11" spans="1:15" ht="20.25" thickTop="1" thickBot="1" x14ac:dyDescent="0.45">
      <c r="A11" s="93" t="s">
        <v>7</v>
      </c>
      <c r="B11" s="94"/>
      <c r="C11" s="50">
        <f t="shared" ref="C11:C72" si="15">D11+G11+J11+M11</f>
        <v>6</v>
      </c>
      <c r="D11" s="43">
        <f t="shared" ref="D11:D37" si="16">E11+F11</f>
        <v>3</v>
      </c>
      <c r="E11" s="10">
        <f>SUM(E12:E14)</f>
        <v>1</v>
      </c>
      <c r="F11" s="25">
        <f>SUM(F12:F14)</f>
        <v>2</v>
      </c>
      <c r="G11" s="18">
        <f t="shared" ref="G11:G37" si="17">H11+I11</f>
        <v>3</v>
      </c>
      <c r="H11" s="10">
        <f>SUM(H12:H14)</f>
        <v>3</v>
      </c>
      <c r="I11" s="14">
        <f>SUM(I12:I14)</f>
        <v>0</v>
      </c>
      <c r="J11" s="24">
        <f>K11+L11</f>
        <v>0</v>
      </c>
      <c r="K11" s="10">
        <f>SUM(K12:K14)</f>
        <v>0</v>
      </c>
      <c r="L11" s="25">
        <f>SUM(L12:L14)</f>
        <v>0</v>
      </c>
      <c r="M11" s="18">
        <f t="shared" ref="M11:M37" si="18">N11+O11</f>
        <v>0</v>
      </c>
      <c r="N11" s="10">
        <f>SUM(N12:N14)</f>
        <v>0</v>
      </c>
      <c r="O11" s="11">
        <f>SUM(O12:O14)</f>
        <v>0</v>
      </c>
    </row>
    <row r="12" spans="1:15" ht="19.5" thickTop="1" x14ac:dyDescent="0.4">
      <c r="A12" s="39"/>
      <c r="B12" s="36" t="s">
        <v>8</v>
      </c>
      <c r="C12" s="51">
        <f t="shared" si="15"/>
        <v>3</v>
      </c>
      <c r="D12" s="44">
        <f t="shared" si="16"/>
        <v>1</v>
      </c>
      <c r="E12" s="4">
        <v>1</v>
      </c>
      <c r="F12" s="27"/>
      <c r="G12" s="19">
        <f t="shared" si="17"/>
        <v>2</v>
      </c>
      <c r="H12" s="4">
        <v>2</v>
      </c>
      <c r="I12" s="15"/>
      <c r="J12" s="26">
        <f t="shared" ref="J12:J72" si="19">K12+L12</f>
        <v>0</v>
      </c>
      <c r="K12" s="4"/>
      <c r="L12" s="27"/>
      <c r="M12" s="19">
        <f t="shared" si="18"/>
        <v>0</v>
      </c>
      <c r="N12" s="4"/>
      <c r="O12" s="5"/>
    </row>
    <row r="13" spans="1:15" x14ac:dyDescent="0.4">
      <c r="A13" s="39"/>
      <c r="B13" s="37" t="s">
        <v>9</v>
      </c>
      <c r="C13" s="52">
        <f t="shared" si="15"/>
        <v>2</v>
      </c>
      <c r="D13" s="45">
        <f t="shared" si="16"/>
        <v>1</v>
      </c>
      <c r="E13" s="2"/>
      <c r="F13" s="29">
        <v>1</v>
      </c>
      <c r="G13" s="20">
        <f t="shared" si="17"/>
        <v>1</v>
      </c>
      <c r="H13" s="2">
        <v>1</v>
      </c>
      <c r="I13" s="16"/>
      <c r="J13" s="28">
        <f t="shared" si="19"/>
        <v>0</v>
      </c>
      <c r="K13" s="2"/>
      <c r="L13" s="29"/>
      <c r="M13" s="20">
        <f t="shared" si="18"/>
        <v>0</v>
      </c>
      <c r="N13" s="2"/>
      <c r="O13" s="3"/>
    </row>
    <row r="14" spans="1:15" ht="19.5" thickBot="1" x14ac:dyDescent="0.45">
      <c r="A14" s="39"/>
      <c r="B14" s="37" t="s">
        <v>60</v>
      </c>
      <c r="C14" s="52">
        <f t="shared" si="15"/>
        <v>1</v>
      </c>
      <c r="D14" s="45">
        <f t="shared" si="16"/>
        <v>1</v>
      </c>
      <c r="E14" s="2"/>
      <c r="F14" s="29">
        <v>1</v>
      </c>
      <c r="G14" s="20">
        <f t="shared" si="17"/>
        <v>0</v>
      </c>
      <c r="H14" s="2"/>
      <c r="I14" s="16"/>
      <c r="J14" s="28">
        <f t="shared" si="19"/>
        <v>0</v>
      </c>
      <c r="K14" s="2"/>
      <c r="L14" s="29"/>
      <c r="M14" s="20">
        <f t="shared" si="18"/>
        <v>0</v>
      </c>
      <c r="N14" s="2"/>
      <c r="O14" s="3"/>
    </row>
    <row r="15" spans="1:15" ht="20.25" thickTop="1" thickBot="1" x14ac:dyDescent="0.45">
      <c r="A15" s="93" t="s">
        <v>10</v>
      </c>
      <c r="B15" s="94"/>
      <c r="C15" s="50">
        <f t="shared" si="15"/>
        <v>4</v>
      </c>
      <c r="D15" s="43">
        <f t="shared" si="16"/>
        <v>0</v>
      </c>
      <c r="E15" s="10">
        <f>SUM(E16:E18)</f>
        <v>0</v>
      </c>
      <c r="F15" s="25">
        <f>SUM(F16:F18)</f>
        <v>0</v>
      </c>
      <c r="G15" s="18">
        <f t="shared" si="17"/>
        <v>3</v>
      </c>
      <c r="H15" s="10">
        <f t="shared" ref="H15:I15" si="20">SUM(H16:H18)</f>
        <v>2</v>
      </c>
      <c r="I15" s="14">
        <f t="shared" si="20"/>
        <v>1</v>
      </c>
      <c r="J15" s="24">
        <f t="shared" si="19"/>
        <v>1</v>
      </c>
      <c r="K15" s="10">
        <f>SUM(K18:K18)</f>
        <v>0</v>
      </c>
      <c r="L15" s="25">
        <f t="shared" ref="L15" si="21">SUM(L16:L18)</f>
        <v>1</v>
      </c>
      <c r="M15" s="18">
        <f t="shared" si="18"/>
        <v>0</v>
      </c>
      <c r="N15" s="10">
        <f t="shared" ref="N15:O15" si="22">SUM(N16:N18)</f>
        <v>0</v>
      </c>
      <c r="O15" s="11">
        <f t="shared" si="22"/>
        <v>0</v>
      </c>
    </row>
    <row r="16" spans="1:15" ht="19.5" thickTop="1" x14ac:dyDescent="0.4">
      <c r="A16" s="39"/>
      <c r="B16" t="s">
        <v>71</v>
      </c>
      <c r="C16" s="52">
        <f t="shared" si="15"/>
        <v>1</v>
      </c>
      <c r="D16" s="45">
        <f t="shared" ref="D16:D17" si="23">E16+F16</f>
        <v>0</v>
      </c>
      <c r="E16" s="2"/>
      <c r="F16" s="29"/>
      <c r="G16" s="20">
        <f t="shared" ref="G16:G17" si="24">H16+I16</f>
        <v>1</v>
      </c>
      <c r="H16" s="2">
        <v>1</v>
      </c>
      <c r="I16" s="16"/>
      <c r="J16" s="28">
        <f t="shared" si="19"/>
        <v>0</v>
      </c>
      <c r="K16" s="2"/>
      <c r="L16" s="29"/>
      <c r="M16" s="20">
        <f t="shared" ref="M16:M17" si="25">N16+O16</f>
        <v>0</v>
      </c>
      <c r="N16" s="2"/>
      <c r="O16" s="3"/>
    </row>
    <row r="17" spans="1:15" x14ac:dyDescent="0.4">
      <c r="A17" s="39"/>
      <c r="B17" s="37" t="s">
        <v>70</v>
      </c>
      <c r="C17" s="52">
        <f t="shared" ref="C17" si="26">D17+G17+J17+M17</f>
        <v>2</v>
      </c>
      <c r="D17" s="45">
        <f t="shared" si="23"/>
        <v>0</v>
      </c>
      <c r="E17" s="2"/>
      <c r="F17" s="29"/>
      <c r="G17" s="20">
        <f t="shared" si="24"/>
        <v>2</v>
      </c>
      <c r="H17" s="2">
        <v>1</v>
      </c>
      <c r="I17" s="16">
        <v>1</v>
      </c>
      <c r="J17" s="28">
        <f t="shared" ref="J17" si="27">K17+L17</f>
        <v>0</v>
      </c>
      <c r="K17" s="2"/>
      <c r="L17" s="29"/>
      <c r="M17" s="20">
        <f t="shared" si="25"/>
        <v>0</v>
      </c>
      <c r="N17" s="2"/>
      <c r="O17" s="3"/>
    </row>
    <row r="18" spans="1:15" ht="19.5" thickBot="1" x14ac:dyDescent="0.45">
      <c r="A18" s="39"/>
      <c r="B18" s="37" t="s">
        <v>32</v>
      </c>
      <c r="C18" s="52">
        <f t="shared" si="15"/>
        <v>1</v>
      </c>
      <c r="D18" s="45">
        <f t="shared" si="16"/>
        <v>0</v>
      </c>
      <c r="E18" s="2"/>
      <c r="F18" s="29"/>
      <c r="G18" s="20">
        <f t="shared" si="17"/>
        <v>0</v>
      </c>
      <c r="H18" s="2"/>
      <c r="I18" s="16"/>
      <c r="J18" s="28">
        <f t="shared" si="19"/>
        <v>1</v>
      </c>
      <c r="K18" s="2"/>
      <c r="L18" s="29">
        <v>1</v>
      </c>
      <c r="M18" s="20">
        <f t="shared" si="18"/>
        <v>0</v>
      </c>
      <c r="N18" s="2"/>
      <c r="O18" s="3"/>
    </row>
    <row r="19" spans="1:15" ht="20.25" thickTop="1" thickBot="1" x14ac:dyDescent="0.45">
      <c r="A19" s="93" t="s">
        <v>67</v>
      </c>
      <c r="B19" s="94"/>
      <c r="C19" s="50">
        <f t="shared" si="15"/>
        <v>1</v>
      </c>
      <c r="D19" s="43">
        <f t="shared" si="16"/>
        <v>0</v>
      </c>
      <c r="E19" s="10">
        <f>SUM(E20:E20)</f>
        <v>0</v>
      </c>
      <c r="F19" s="25">
        <f>SUM(F20:F20)</f>
        <v>0</v>
      </c>
      <c r="G19" s="18">
        <f t="shared" si="17"/>
        <v>1</v>
      </c>
      <c r="H19" s="10">
        <f>SUM(H20:H20)</f>
        <v>1</v>
      </c>
      <c r="I19" s="14">
        <f>SUM(I20:I20)</f>
        <v>0</v>
      </c>
      <c r="J19" s="24">
        <f t="shared" si="19"/>
        <v>0</v>
      </c>
      <c r="K19" s="10">
        <f>SUM(K20:K20)</f>
        <v>0</v>
      </c>
      <c r="L19" s="25">
        <f>SUM(L20:L20)</f>
        <v>0</v>
      </c>
      <c r="M19" s="18">
        <f t="shared" si="18"/>
        <v>0</v>
      </c>
      <c r="N19" s="10">
        <f>SUM(N20:N20)</f>
        <v>0</v>
      </c>
      <c r="O19" s="11">
        <f>SUM(O20:O20)</f>
        <v>0</v>
      </c>
    </row>
    <row r="20" spans="1:15" ht="20.25" thickTop="1" thickBot="1" x14ac:dyDescent="0.45">
      <c r="A20" s="39"/>
      <c r="B20" s="37" t="s">
        <v>68</v>
      </c>
      <c r="C20" s="52">
        <f t="shared" si="15"/>
        <v>1</v>
      </c>
      <c r="D20" s="45">
        <f t="shared" si="16"/>
        <v>0</v>
      </c>
      <c r="E20" s="2"/>
      <c r="F20" s="29"/>
      <c r="G20" s="20">
        <f t="shared" si="17"/>
        <v>1</v>
      </c>
      <c r="H20" s="2">
        <v>1</v>
      </c>
      <c r="I20" s="16"/>
      <c r="J20" s="28">
        <f t="shared" si="19"/>
        <v>0</v>
      </c>
      <c r="K20" s="2"/>
      <c r="L20" s="29"/>
      <c r="M20" s="20">
        <f t="shared" si="18"/>
        <v>0</v>
      </c>
      <c r="N20" s="2"/>
      <c r="O20" s="3"/>
    </row>
    <row r="21" spans="1:15" ht="20.25" thickTop="1" thickBot="1" x14ac:dyDescent="0.45">
      <c r="A21" s="93" t="s">
        <v>44</v>
      </c>
      <c r="B21" s="94"/>
      <c r="C21" s="50">
        <f t="shared" ref="C21:C23" si="28">D21+G21+J21+M21</f>
        <v>3</v>
      </c>
      <c r="D21" s="43">
        <f t="shared" ref="D21:D23" si="29">E21+F21</f>
        <v>0</v>
      </c>
      <c r="E21" s="10">
        <f t="shared" ref="E21:F21" si="30">SUM(E22:E23)</f>
        <v>0</v>
      </c>
      <c r="F21" s="25">
        <f t="shared" si="30"/>
        <v>0</v>
      </c>
      <c r="G21" s="18">
        <f t="shared" ref="G21:G23" si="31">H21+I21</f>
        <v>3</v>
      </c>
      <c r="H21" s="10">
        <f t="shared" ref="H21:I21" si="32">SUM(H22:H23)</f>
        <v>3</v>
      </c>
      <c r="I21" s="14">
        <f t="shared" si="32"/>
        <v>0</v>
      </c>
      <c r="J21" s="24">
        <f t="shared" ref="J21:J23" si="33">K21+L21</f>
        <v>0</v>
      </c>
      <c r="K21" s="10">
        <f t="shared" ref="K21:L21" si="34">SUM(K22:K23)</f>
        <v>0</v>
      </c>
      <c r="L21" s="25">
        <f t="shared" si="34"/>
        <v>0</v>
      </c>
      <c r="M21" s="18">
        <f t="shared" ref="M21:M23" si="35">N21+O21</f>
        <v>0</v>
      </c>
      <c r="N21" s="10">
        <f t="shared" ref="N21:O21" si="36">SUM(N22:N23)</f>
        <v>0</v>
      </c>
      <c r="O21" s="11">
        <f t="shared" si="36"/>
        <v>0</v>
      </c>
    </row>
    <row r="22" spans="1:15" ht="19.5" thickTop="1" x14ac:dyDescent="0.4">
      <c r="A22" s="91"/>
      <c r="B22" s="92" t="s">
        <v>72</v>
      </c>
      <c r="C22" s="52">
        <f t="shared" si="28"/>
        <v>2</v>
      </c>
      <c r="D22" s="45">
        <f t="shared" si="29"/>
        <v>0</v>
      </c>
      <c r="E22" s="75"/>
      <c r="F22" s="76"/>
      <c r="G22" s="20">
        <f t="shared" si="31"/>
        <v>2</v>
      </c>
      <c r="H22" s="75">
        <v>2</v>
      </c>
      <c r="I22" s="78"/>
      <c r="J22" s="28">
        <f t="shared" si="33"/>
        <v>0</v>
      </c>
      <c r="K22" s="75"/>
      <c r="L22" s="76"/>
      <c r="M22" s="20">
        <f t="shared" si="35"/>
        <v>0</v>
      </c>
      <c r="N22" s="75"/>
      <c r="O22" s="80"/>
    </row>
    <row r="23" spans="1:15" ht="19.5" thickBot="1" x14ac:dyDescent="0.45">
      <c r="A23" s="39"/>
      <c r="B23" t="s">
        <v>73</v>
      </c>
      <c r="C23" s="52">
        <f t="shared" si="28"/>
        <v>1</v>
      </c>
      <c r="D23" s="45">
        <f t="shared" si="29"/>
        <v>0</v>
      </c>
      <c r="E23" s="2"/>
      <c r="F23" s="29"/>
      <c r="G23" s="20">
        <f t="shared" si="31"/>
        <v>1</v>
      </c>
      <c r="H23" s="2">
        <v>1</v>
      </c>
      <c r="I23" s="16"/>
      <c r="J23" s="28">
        <f t="shared" si="33"/>
        <v>0</v>
      </c>
      <c r="K23" s="2"/>
      <c r="L23" s="29"/>
      <c r="M23" s="20">
        <f t="shared" si="35"/>
        <v>0</v>
      </c>
      <c r="N23" s="2"/>
      <c r="O23" s="3"/>
    </row>
    <row r="24" spans="1:15" ht="20.25" thickTop="1" thickBot="1" x14ac:dyDescent="0.45">
      <c r="A24" s="93" t="s">
        <v>11</v>
      </c>
      <c r="B24" s="94"/>
      <c r="C24" s="50">
        <f t="shared" si="15"/>
        <v>8</v>
      </c>
      <c r="D24" s="43">
        <f t="shared" si="16"/>
        <v>4</v>
      </c>
      <c r="E24" s="10">
        <f>SUM(E25:E29)</f>
        <v>3</v>
      </c>
      <c r="F24" s="25">
        <f>SUM(F25:F29)</f>
        <v>1</v>
      </c>
      <c r="G24" s="18">
        <f t="shared" si="17"/>
        <v>4</v>
      </c>
      <c r="H24" s="10">
        <f>SUM(H25:H29)</f>
        <v>3</v>
      </c>
      <c r="I24" s="14">
        <f>SUM(I25:I29)</f>
        <v>1</v>
      </c>
      <c r="J24" s="24">
        <f t="shared" si="19"/>
        <v>0</v>
      </c>
      <c r="K24" s="10">
        <f>SUM(K25:K29)</f>
        <v>0</v>
      </c>
      <c r="L24" s="25">
        <f>SUM(L25:L29)</f>
        <v>0</v>
      </c>
      <c r="M24" s="18">
        <f t="shared" si="18"/>
        <v>0</v>
      </c>
      <c r="N24" s="10">
        <f>SUM(N25:N29)</f>
        <v>0</v>
      </c>
      <c r="O24" s="11">
        <f>SUM(O25:O29)</f>
        <v>0</v>
      </c>
    </row>
    <row r="25" spans="1:15" ht="19.5" thickTop="1" x14ac:dyDescent="0.4">
      <c r="A25" s="39"/>
      <c r="B25" s="37" t="s">
        <v>46</v>
      </c>
      <c r="C25" s="52">
        <f t="shared" si="15"/>
        <v>2</v>
      </c>
      <c r="D25" s="45">
        <f t="shared" si="16"/>
        <v>1</v>
      </c>
      <c r="E25" s="2">
        <v>1</v>
      </c>
      <c r="F25" s="29"/>
      <c r="G25" s="20">
        <f t="shared" si="17"/>
        <v>1</v>
      </c>
      <c r="H25" s="2">
        <v>1</v>
      </c>
      <c r="I25" s="16"/>
      <c r="J25" s="28">
        <f t="shared" si="19"/>
        <v>0</v>
      </c>
      <c r="K25" s="2"/>
      <c r="L25" s="29"/>
      <c r="M25" s="20">
        <f t="shared" si="18"/>
        <v>0</v>
      </c>
      <c r="N25" s="2"/>
      <c r="O25" s="3"/>
    </row>
    <row r="26" spans="1:15" x14ac:dyDescent="0.4">
      <c r="A26" s="39"/>
      <c r="B26" s="37" t="s">
        <v>45</v>
      </c>
      <c r="C26" s="52">
        <f t="shared" ref="C26" si="37">D26+G26+J26+M26</f>
        <v>3</v>
      </c>
      <c r="D26" s="45">
        <f t="shared" si="16"/>
        <v>2</v>
      </c>
      <c r="E26" s="2">
        <v>1</v>
      </c>
      <c r="F26" s="29">
        <v>1</v>
      </c>
      <c r="G26" s="20">
        <f t="shared" ref="G26" si="38">H26+I26</f>
        <v>1</v>
      </c>
      <c r="H26" s="2"/>
      <c r="I26" s="16">
        <v>1</v>
      </c>
      <c r="J26" s="28">
        <f t="shared" ref="J26" si="39">K26+L26</f>
        <v>0</v>
      </c>
      <c r="K26" s="2"/>
      <c r="L26" s="29"/>
      <c r="M26" s="20">
        <f t="shared" ref="M26" si="40">N26+O26</f>
        <v>0</v>
      </c>
      <c r="N26" s="2"/>
      <c r="O26" s="3"/>
    </row>
    <row r="27" spans="1:15" x14ac:dyDescent="0.4">
      <c r="A27" s="39"/>
      <c r="B27" s="37" t="s">
        <v>12</v>
      </c>
      <c r="C27" s="52">
        <f t="shared" si="15"/>
        <v>1</v>
      </c>
      <c r="D27" s="45">
        <f t="shared" si="16"/>
        <v>0</v>
      </c>
      <c r="E27" s="2"/>
      <c r="F27" s="29"/>
      <c r="G27" s="20">
        <f t="shared" si="17"/>
        <v>1</v>
      </c>
      <c r="H27" s="2">
        <v>1</v>
      </c>
      <c r="I27" s="16"/>
      <c r="J27" s="28">
        <f t="shared" si="19"/>
        <v>0</v>
      </c>
      <c r="K27" s="2"/>
      <c r="L27" s="29"/>
      <c r="M27" s="20">
        <f t="shared" si="18"/>
        <v>0</v>
      </c>
      <c r="N27" s="2"/>
      <c r="O27" s="3"/>
    </row>
    <row r="28" spans="1:15" x14ac:dyDescent="0.4">
      <c r="A28" s="39"/>
      <c r="B28" s="37" t="s">
        <v>33</v>
      </c>
      <c r="C28" s="52">
        <f t="shared" si="15"/>
        <v>1</v>
      </c>
      <c r="D28" s="45">
        <f t="shared" ref="D28" si="41">E28+F28</f>
        <v>0</v>
      </c>
      <c r="E28" s="2"/>
      <c r="F28" s="29"/>
      <c r="G28" s="20">
        <f t="shared" ref="G28" si="42">H28+I28</f>
        <v>1</v>
      </c>
      <c r="H28" s="2">
        <v>1</v>
      </c>
      <c r="I28" s="16"/>
      <c r="J28" s="28">
        <f t="shared" si="19"/>
        <v>0</v>
      </c>
      <c r="K28" s="2"/>
      <c r="L28" s="29"/>
      <c r="M28" s="20">
        <f t="shared" ref="M28" si="43">N28+O28</f>
        <v>0</v>
      </c>
      <c r="N28" s="2"/>
      <c r="O28" s="3"/>
    </row>
    <row r="29" spans="1:15" ht="19.5" thickBot="1" x14ac:dyDescent="0.45">
      <c r="A29" s="39"/>
      <c r="B29" s="37" t="s">
        <v>34</v>
      </c>
      <c r="C29" s="52">
        <f t="shared" si="15"/>
        <v>1</v>
      </c>
      <c r="D29" s="45">
        <f t="shared" si="16"/>
        <v>1</v>
      </c>
      <c r="E29" s="2">
        <v>1</v>
      </c>
      <c r="F29" s="29"/>
      <c r="G29" s="20">
        <f t="shared" si="17"/>
        <v>0</v>
      </c>
      <c r="H29" s="2"/>
      <c r="I29" s="16"/>
      <c r="J29" s="28">
        <f t="shared" si="19"/>
        <v>0</v>
      </c>
      <c r="K29" s="2"/>
      <c r="L29" s="29"/>
      <c r="M29" s="20">
        <f t="shared" si="18"/>
        <v>0</v>
      </c>
      <c r="N29" s="2"/>
      <c r="O29" s="3"/>
    </row>
    <row r="30" spans="1:15" ht="20.25" thickTop="1" thickBot="1" x14ac:dyDescent="0.45">
      <c r="A30" s="93" t="s">
        <v>23</v>
      </c>
      <c r="B30" s="94"/>
      <c r="C30" s="50">
        <f t="shared" si="15"/>
        <v>3</v>
      </c>
      <c r="D30" s="43">
        <f t="shared" si="16"/>
        <v>0</v>
      </c>
      <c r="E30" s="10">
        <f>SUM(E31:E33)</f>
        <v>0</v>
      </c>
      <c r="F30" s="25">
        <f>SUM(F31:F33)</f>
        <v>0</v>
      </c>
      <c r="G30" s="18">
        <f t="shared" si="17"/>
        <v>1</v>
      </c>
      <c r="H30" s="10">
        <f>SUM(H31:H33)</f>
        <v>0</v>
      </c>
      <c r="I30" s="14">
        <f>SUM(I31:I33)</f>
        <v>1</v>
      </c>
      <c r="J30" s="24">
        <f t="shared" si="19"/>
        <v>2</v>
      </c>
      <c r="K30" s="10">
        <f t="shared" ref="K30:L30" si="44">SUM(K31:K33)</f>
        <v>2</v>
      </c>
      <c r="L30" s="25">
        <f t="shared" si="44"/>
        <v>0</v>
      </c>
      <c r="M30" s="18">
        <f t="shared" si="18"/>
        <v>0</v>
      </c>
      <c r="N30" s="10">
        <f>SUM(N31:N33)</f>
        <v>0</v>
      </c>
      <c r="O30" s="11">
        <f>SUM(O31:O33)</f>
        <v>0</v>
      </c>
    </row>
    <row r="31" spans="1:15" ht="19.5" thickTop="1" x14ac:dyDescent="0.4">
      <c r="A31" s="39"/>
      <c r="B31" s="37" t="s">
        <v>56</v>
      </c>
      <c r="C31" s="52">
        <f t="shared" si="15"/>
        <v>1</v>
      </c>
      <c r="D31" s="45">
        <f t="shared" ref="D31:D32" si="45">E31+F31</f>
        <v>0</v>
      </c>
      <c r="E31" s="2"/>
      <c r="F31" s="29"/>
      <c r="G31" s="20">
        <f t="shared" ref="G31:G32" si="46">H31+I31</f>
        <v>0</v>
      </c>
      <c r="H31" s="2"/>
      <c r="I31" s="16"/>
      <c r="J31" s="28">
        <f t="shared" si="19"/>
        <v>1</v>
      </c>
      <c r="K31" s="2">
        <v>1</v>
      </c>
      <c r="L31" s="29"/>
      <c r="M31" s="20">
        <f t="shared" ref="M31:M32" si="47">N31+O31</f>
        <v>0</v>
      </c>
      <c r="N31" s="2"/>
      <c r="O31" s="3"/>
    </row>
    <row r="32" spans="1:15" x14ac:dyDescent="0.4">
      <c r="A32" s="39"/>
      <c r="B32" s="37" t="s">
        <v>35</v>
      </c>
      <c r="C32" s="52">
        <f t="shared" ref="C32" si="48">D32+G32+J32+M32</f>
        <v>1</v>
      </c>
      <c r="D32" s="45">
        <f t="shared" si="45"/>
        <v>0</v>
      </c>
      <c r="E32" s="2"/>
      <c r="F32" s="29"/>
      <c r="G32" s="20">
        <f t="shared" si="46"/>
        <v>0</v>
      </c>
      <c r="H32" s="2"/>
      <c r="I32" s="16"/>
      <c r="J32" s="28">
        <f t="shared" ref="J32" si="49">K32+L32</f>
        <v>1</v>
      </c>
      <c r="K32" s="2">
        <v>1</v>
      </c>
      <c r="L32" s="29"/>
      <c r="M32" s="20">
        <f t="shared" si="47"/>
        <v>0</v>
      </c>
      <c r="N32" s="2"/>
      <c r="O32" s="3"/>
    </row>
    <row r="33" spans="1:15" ht="19.5" thickBot="1" x14ac:dyDescent="0.45">
      <c r="A33" s="39"/>
      <c r="B33" s="37" t="s">
        <v>13</v>
      </c>
      <c r="C33" s="52">
        <f t="shared" si="15"/>
        <v>1</v>
      </c>
      <c r="D33" s="45">
        <f t="shared" si="16"/>
        <v>0</v>
      </c>
      <c r="E33" s="2"/>
      <c r="F33" s="29"/>
      <c r="G33" s="20">
        <f t="shared" si="17"/>
        <v>1</v>
      </c>
      <c r="H33" s="2"/>
      <c r="I33" s="16">
        <v>1</v>
      </c>
      <c r="J33" s="28">
        <f t="shared" si="19"/>
        <v>0</v>
      </c>
      <c r="K33" s="2"/>
      <c r="L33" s="29"/>
      <c r="M33" s="20">
        <f t="shared" si="18"/>
        <v>0</v>
      </c>
      <c r="N33" s="2"/>
      <c r="O33" s="3"/>
    </row>
    <row r="34" spans="1:15" ht="20.25" thickTop="1" thickBot="1" x14ac:dyDescent="0.45">
      <c r="A34" s="93" t="s">
        <v>14</v>
      </c>
      <c r="B34" s="94"/>
      <c r="C34" s="50">
        <f t="shared" si="15"/>
        <v>2</v>
      </c>
      <c r="D34" s="43">
        <f t="shared" si="16"/>
        <v>0</v>
      </c>
      <c r="E34" s="10">
        <f>SUM(E35:E36)</f>
        <v>0</v>
      </c>
      <c r="F34" s="25">
        <f>SUM(F35:F36)</f>
        <v>0</v>
      </c>
      <c r="G34" s="18">
        <f t="shared" si="17"/>
        <v>1</v>
      </c>
      <c r="H34" s="10">
        <f>SUM(H35:H36)</f>
        <v>1</v>
      </c>
      <c r="I34" s="14">
        <f>SUM(I35:I36)</f>
        <v>0</v>
      </c>
      <c r="J34" s="24">
        <f t="shared" si="19"/>
        <v>1</v>
      </c>
      <c r="K34" s="10">
        <f>SUM(K35:K36)</f>
        <v>1</v>
      </c>
      <c r="L34" s="25">
        <f>SUM(L35:L36)</f>
        <v>0</v>
      </c>
      <c r="M34" s="18">
        <f t="shared" si="18"/>
        <v>0</v>
      </c>
      <c r="N34" s="10">
        <f>SUM(N35:N36)</f>
        <v>0</v>
      </c>
      <c r="O34" s="11">
        <f>SUM(O35:O36)</f>
        <v>0</v>
      </c>
    </row>
    <row r="35" spans="1:15" ht="19.5" thickTop="1" x14ac:dyDescent="0.4">
      <c r="A35" s="39"/>
      <c r="B35" s="36" t="s">
        <v>26</v>
      </c>
      <c r="C35" s="51">
        <f t="shared" si="15"/>
        <v>1</v>
      </c>
      <c r="D35" s="44">
        <f t="shared" si="16"/>
        <v>0</v>
      </c>
      <c r="E35" s="4"/>
      <c r="F35" s="27"/>
      <c r="G35" s="19">
        <f t="shared" si="17"/>
        <v>0</v>
      </c>
      <c r="H35" s="4"/>
      <c r="I35" s="15"/>
      <c r="J35" s="26">
        <f t="shared" si="19"/>
        <v>1</v>
      </c>
      <c r="K35" s="4">
        <v>1</v>
      </c>
      <c r="L35" s="27"/>
      <c r="M35" s="19">
        <f t="shared" si="18"/>
        <v>0</v>
      </c>
      <c r="N35" s="4"/>
      <c r="O35" s="5"/>
    </row>
    <row r="36" spans="1:15" ht="19.5" thickBot="1" x14ac:dyDescent="0.45">
      <c r="A36" s="39"/>
      <c r="B36" s="38" t="s">
        <v>27</v>
      </c>
      <c r="C36" s="53">
        <f t="shared" si="15"/>
        <v>1</v>
      </c>
      <c r="D36" s="46">
        <f t="shared" si="16"/>
        <v>0</v>
      </c>
      <c r="E36" s="31"/>
      <c r="F36" s="34"/>
      <c r="G36" s="30">
        <f t="shared" si="17"/>
        <v>1</v>
      </c>
      <c r="H36" s="31">
        <v>1</v>
      </c>
      <c r="I36" s="32"/>
      <c r="J36" s="33">
        <f t="shared" si="19"/>
        <v>0</v>
      </c>
      <c r="K36" s="31"/>
      <c r="L36" s="34"/>
      <c r="M36" s="30">
        <f t="shared" si="18"/>
        <v>0</v>
      </c>
      <c r="N36" s="31"/>
      <c r="O36" s="35"/>
    </row>
    <row r="37" spans="1:15" ht="20.25" thickTop="1" thickBot="1" x14ac:dyDescent="0.45">
      <c r="A37" s="93" t="s">
        <v>15</v>
      </c>
      <c r="B37" s="94"/>
      <c r="C37" s="50">
        <f t="shared" si="15"/>
        <v>28</v>
      </c>
      <c r="D37" s="43">
        <f t="shared" si="16"/>
        <v>11</v>
      </c>
      <c r="E37" s="10">
        <f>SUM(E38:E51)</f>
        <v>11</v>
      </c>
      <c r="F37" s="25">
        <f>SUM(F38:F51)</f>
        <v>0</v>
      </c>
      <c r="G37" s="18">
        <f t="shared" si="17"/>
        <v>14</v>
      </c>
      <c r="H37" s="10">
        <f>SUM(H38:H51)</f>
        <v>14</v>
      </c>
      <c r="I37" s="14">
        <f>SUM(I38:I51)</f>
        <v>0</v>
      </c>
      <c r="J37" s="24">
        <f t="shared" si="19"/>
        <v>3</v>
      </c>
      <c r="K37" s="10">
        <f>SUM(K38:K51)</f>
        <v>3</v>
      </c>
      <c r="L37" s="25">
        <f>SUM(L38:L51)</f>
        <v>0</v>
      </c>
      <c r="M37" s="18">
        <f t="shared" si="18"/>
        <v>0</v>
      </c>
      <c r="N37" s="10">
        <f>SUM(N38:N51)</f>
        <v>0</v>
      </c>
      <c r="O37" s="11">
        <f>SUM(O38:O51)</f>
        <v>0</v>
      </c>
    </row>
    <row r="38" spans="1:15" ht="19.5" thickTop="1" x14ac:dyDescent="0.4">
      <c r="A38" s="39"/>
      <c r="B38" s="36" t="s">
        <v>16</v>
      </c>
      <c r="C38" s="51">
        <f t="shared" si="15"/>
        <v>1</v>
      </c>
      <c r="D38" s="44">
        <f t="shared" ref="D38:D72" si="50">E38+F38</f>
        <v>0</v>
      </c>
      <c r="E38" s="4"/>
      <c r="F38" s="27"/>
      <c r="G38" s="19">
        <f t="shared" ref="G38:G72" si="51">H38+I38</f>
        <v>1</v>
      </c>
      <c r="H38" s="4">
        <v>1</v>
      </c>
      <c r="I38" s="15"/>
      <c r="J38" s="26">
        <f t="shared" si="19"/>
        <v>0</v>
      </c>
      <c r="K38" s="4"/>
      <c r="L38" s="27"/>
      <c r="M38" s="19">
        <f t="shared" ref="M38:M72" si="52">N38+O38</f>
        <v>0</v>
      </c>
      <c r="N38" s="4"/>
      <c r="O38" s="5"/>
    </row>
    <row r="39" spans="1:15" x14ac:dyDescent="0.4">
      <c r="A39" s="39"/>
      <c r="B39" s="37" t="s">
        <v>30</v>
      </c>
      <c r="C39" s="52">
        <f t="shared" si="15"/>
        <v>2</v>
      </c>
      <c r="D39" s="44">
        <f t="shared" si="50"/>
        <v>1</v>
      </c>
      <c r="E39" s="2">
        <v>1</v>
      </c>
      <c r="F39" s="29"/>
      <c r="G39" s="20">
        <f t="shared" ref="G39" si="53">H39+I39</f>
        <v>0</v>
      </c>
      <c r="H39" s="2"/>
      <c r="I39" s="16"/>
      <c r="J39" s="28">
        <f t="shared" si="19"/>
        <v>1</v>
      </c>
      <c r="K39" s="2">
        <v>1</v>
      </c>
      <c r="L39" s="29"/>
      <c r="M39" s="20">
        <f t="shared" ref="M39" si="54">N39+O39</f>
        <v>0</v>
      </c>
      <c r="N39" s="2"/>
      <c r="O39" s="3"/>
    </row>
    <row r="40" spans="1:15" x14ac:dyDescent="0.4">
      <c r="A40" s="39"/>
      <c r="B40" s="37" t="s">
        <v>36</v>
      </c>
      <c r="C40" s="52">
        <f t="shared" si="15"/>
        <v>4</v>
      </c>
      <c r="D40" s="44">
        <f t="shared" si="50"/>
        <v>1</v>
      </c>
      <c r="E40" s="2">
        <v>1</v>
      </c>
      <c r="F40" s="29"/>
      <c r="G40" s="20">
        <f t="shared" si="51"/>
        <v>2</v>
      </c>
      <c r="H40" s="2">
        <v>2</v>
      </c>
      <c r="I40" s="16"/>
      <c r="J40" s="28">
        <f t="shared" si="19"/>
        <v>1</v>
      </c>
      <c r="K40" s="2">
        <v>1</v>
      </c>
      <c r="L40" s="29"/>
      <c r="M40" s="20">
        <f t="shared" si="52"/>
        <v>0</v>
      </c>
      <c r="N40" s="2"/>
      <c r="O40" s="3"/>
    </row>
    <row r="41" spans="1:15" x14ac:dyDescent="0.4">
      <c r="A41" s="39"/>
      <c r="B41" s="37" t="s">
        <v>17</v>
      </c>
      <c r="C41" s="52">
        <f t="shared" ref="C41" si="55">D41+G41+J41+M41</f>
        <v>1</v>
      </c>
      <c r="D41" s="44">
        <f t="shared" si="50"/>
        <v>0</v>
      </c>
      <c r="E41" s="2"/>
      <c r="F41" s="29"/>
      <c r="G41" s="20">
        <f t="shared" ref="G41" si="56">H41+I41</f>
        <v>1</v>
      </c>
      <c r="H41" s="2">
        <v>1</v>
      </c>
      <c r="I41" s="16"/>
      <c r="J41" s="28">
        <f t="shared" ref="J41" si="57">K41+L41</f>
        <v>0</v>
      </c>
      <c r="K41" s="2"/>
      <c r="L41" s="29"/>
      <c r="M41" s="20">
        <f t="shared" ref="M41" si="58">N41+O41</f>
        <v>0</v>
      </c>
      <c r="N41" s="2"/>
      <c r="O41" s="3"/>
    </row>
    <row r="42" spans="1:15" x14ac:dyDescent="0.4">
      <c r="A42" s="39"/>
      <c r="B42" t="s">
        <v>74</v>
      </c>
      <c r="C42" s="52">
        <f t="shared" si="15"/>
        <v>1</v>
      </c>
      <c r="D42" s="44">
        <f t="shared" si="50"/>
        <v>1</v>
      </c>
      <c r="E42" s="2">
        <v>1</v>
      </c>
      <c r="F42" s="29"/>
      <c r="G42" s="20">
        <f t="shared" si="51"/>
        <v>0</v>
      </c>
      <c r="H42" s="2"/>
      <c r="I42" s="16"/>
      <c r="J42" s="28">
        <f t="shared" si="19"/>
        <v>0</v>
      </c>
      <c r="K42" s="2"/>
      <c r="L42" s="29"/>
      <c r="M42" s="20">
        <f t="shared" si="52"/>
        <v>0</v>
      </c>
      <c r="N42" s="2"/>
      <c r="O42" s="3"/>
    </row>
    <row r="43" spans="1:15" x14ac:dyDescent="0.4">
      <c r="A43" s="39"/>
      <c r="B43" s="37" t="s">
        <v>47</v>
      </c>
      <c r="C43" s="52">
        <f t="shared" ref="C43" si="59">D43+G43+J43+M43</f>
        <v>6</v>
      </c>
      <c r="D43" s="44">
        <f t="shared" si="50"/>
        <v>4</v>
      </c>
      <c r="E43" s="2">
        <v>4</v>
      </c>
      <c r="F43" s="29"/>
      <c r="G43" s="20">
        <f t="shared" ref="G43" si="60">H43+I43</f>
        <v>2</v>
      </c>
      <c r="H43" s="2">
        <v>2</v>
      </c>
      <c r="I43" s="16"/>
      <c r="J43" s="28">
        <f t="shared" ref="J43" si="61">K43+L43</f>
        <v>0</v>
      </c>
      <c r="K43" s="2"/>
      <c r="L43" s="29"/>
      <c r="M43" s="20">
        <f t="shared" ref="M43" si="62">N43+O43</f>
        <v>0</v>
      </c>
      <c r="N43" s="2"/>
      <c r="O43" s="3"/>
    </row>
    <row r="44" spans="1:15" x14ac:dyDescent="0.4">
      <c r="A44" s="39"/>
      <c r="B44" s="37" t="s">
        <v>18</v>
      </c>
      <c r="C44" s="52">
        <f t="shared" si="15"/>
        <v>4</v>
      </c>
      <c r="D44" s="44">
        <f t="shared" si="50"/>
        <v>0</v>
      </c>
      <c r="E44" s="2"/>
      <c r="F44" s="29"/>
      <c r="G44" s="20">
        <f t="shared" ref="G44:G49" si="63">H44+I44</f>
        <v>3</v>
      </c>
      <c r="H44" s="2">
        <v>3</v>
      </c>
      <c r="I44" s="16"/>
      <c r="J44" s="28">
        <f t="shared" si="19"/>
        <v>1</v>
      </c>
      <c r="K44" s="2">
        <v>1</v>
      </c>
      <c r="L44" s="29"/>
      <c r="M44" s="20">
        <f t="shared" ref="M44:M49" si="64">N44+O44</f>
        <v>0</v>
      </c>
      <c r="N44" s="2"/>
      <c r="O44" s="3"/>
    </row>
    <row r="45" spans="1:15" x14ac:dyDescent="0.4">
      <c r="A45" s="39"/>
      <c r="B45" s="37" t="s">
        <v>42</v>
      </c>
      <c r="C45" s="52">
        <f t="shared" ref="C45:C46" si="65">D45+G45+J45+M45</f>
        <v>1</v>
      </c>
      <c r="D45" s="44">
        <f t="shared" si="50"/>
        <v>1</v>
      </c>
      <c r="E45" s="2">
        <v>1</v>
      </c>
      <c r="F45" s="29"/>
      <c r="G45" s="20">
        <f t="shared" si="63"/>
        <v>0</v>
      </c>
      <c r="H45" s="2"/>
      <c r="I45" s="16"/>
      <c r="J45" s="28">
        <f t="shared" ref="J45:J46" si="66">K45+L45</f>
        <v>0</v>
      </c>
      <c r="K45" s="2"/>
      <c r="L45" s="29"/>
      <c r="M45" s="20">
        <f t="shared" si="64"/>
        <v>0</v>
      </c>
      <c r="N45" s="2"/>
      <c r="O45" s="3"/>
    </row>
    <row r="46" spans="1:15" x14ac:dyDescent="0.4">
      <c r="A46" s="39"/>
      <c r="B46" s="37" t="s">
        <v>49</v>
      </c>
      <c r="C46" s="52">
        <f t="shared" si="65"/>
        <v>1</v>
      </c>
      <c r="D46" s="44">
        <f t="shared" si="50"/>
        <v>0</v>
      </c>
      <c r="E46" s="2"/>
      <c r="F46" s="29"/>
      <c r="G46" s="20">
        <f t="shared" ref="G46" si="67">H46+I46</f>
        <v>1</v>
      </c>
      <c r="H46" s="2">
        <v>1</v>
      </c>
      <c r="I46" s="16"/>
      <c r="J46" s="28">
        <f t="shared" si="66"/>
        <v>0</v>
      </c>
      <c r="K46" s="2"/>
      <c r="L46" s="29"/>
      <c r="M46" s="20">
        <f t="shared" ref="M46" si="68">N46+O46</f>
        <v>0</v>
      </c>
      <c r="N46" s="2"/>
      <c r="O46" s="3"/>
    </row>
    <row r="47" spans="1:15" x14ac:dyDescent="0.4">
      <c r="A47" s="39"/>
      <c r="B47" s="37" t="s">
        <v>37</v>
      </c>
      <c r="C47" s="52">
        <f t="shared" ref="C47:C49" si="69">D47+G47+J47+M47</f>
        <v>1</v>
      </c>
      <c r="D47" s="44">
        <f t="shared" si="50"/>
        <v>0</v>
      </c>
      <c r="E47" s="2"/>
      <c r="F47" s="29"/>
      <c r="G47" s="20">
        <f t="shared" si="63"/>
        <v>1</v>
      </c>
      <c r="H47" s="2">
        <v>1</v>
      </c>
      <c r="I47" s="16"/>
      <c r="J47" s="28">
        <f t="shared" ref="J47:J49" si="70">K47+L47</f>
        <v>0</v>
      </c>
      <c r="K47" s="2"/>
      <c r="L47" s="29"/>
      <c r="M47" s="20">
        <f t="shared" si="64"/>
        <v>0</v>
      </c>
      <c r="N47" s="2"/>
      <c r="O47" s="3"/>
    </row>
    <row r="48" spans="1:15" x14ac:dyDescent="0.4">
      <c r="A48" s="39"/>
      <c r="B48" s="37" t="s">
        <v>48</v>
      </c>
      <c r="C48" s="52">
        <f t="shared" si="69"/>
        <v>1</v>
      </c>
      <c r="D48" s="44">
        <f t="shared" si="50"/>
        <v>0</v>
      </c>
      <c r="E48" s="2"/>
      <c r="F48" s="29"/>
      <c r="G48" s="20">
        <f t="shared" si="63"/>
        <v>1</v>
      </c>
      <c r="H48" s="2">
        <v>1</v>
      </c>
      <c r="I48" s="16"/>
      <c r="J48" s="28">
        <f t="shared" si="70"/>
        <v>0</v>
      </c>
      <c r="K48" s="2"/>
      <c r="L48" s="29"/>
      <c r="M48" s="20">
        <f t="shared" si="64"/>
        <v>0</v>
      </c>
      <c r="N48" s="2"/>
      <c r="O48" s="3"/>
    </row>
    <row r="49" spans="1:15" x14ac:dyDescent="0.4">
      <c r="A49" s="39"/>
      <c r="B49" s="37" t="s">
        <v>41</v>
      </c>
      <c r="C49" s="52">
        <f t="shared" si="69"/>
        <v>1</v>
      </c>
      <c r="D49" s="44">
        <f t="shared" si="50"/>
        <v>0</v>
      </c>
      <c r="E49" s="2"/>
      <c r="F49" s="29"/>
      <c r="G49" s="20">
        <f t="shared" si="63"/>
        <v>1</v>
      </c>
      <c r="H49" s="2">
        <v>1</v>
      </c>
      <c r="I49" s="16"/>
      <c r="J49" s="28">
        <f t="shared" si="70"/>
        <v>0</v>
      </c>
      <c r="K49" s="2"/>
      <c r="L49" s="29"/>
      <c r="M49" s="20">
        <f t="shared" si="64"/>
        <v>0</v>
      </c>
      <c r="N49" s="2"/>
      <c r="O49" s="3"/>
    </row>
    <row r="50" spans="1:15" x14ac:dyDescent="0.4">
      <c r="A50" s="39"/>
      <c r="B50" t="s">
        <v>75</v>
      </c>
      <c r="C50" s="52">
        <f t="shared" si="15"/>
        <v>1</v>
      </c>
      <c r="D50" s="44">
        <f t="shared" si="50"/>
        <v>1</v>
      </c>
      <c r="E50" s="2">
        <v>1</v>
      </c>
      <c r="F50" s="29"/>
      <c r="G50" s="20">
        <f t="shared" si="51"/>
        <v>0</v>
      </c>
      <c r="H50" s="2"/>
      <c r="I50" s="16"/>
      <c r="J50" s="28">
        <f t="shared" si="19"/>
        <v>0</v>
      </c>
      <c r="K50" s="2"/>
      <c r="L50" s="29"/>
      <c r="M50" s="20">
        <f t="shared" si="52"/>
        <v>0</v>
      </c>
      <c r="N50" s="2"/>
      <c r="O50" s="3"/>
    </row>
    <row r="51" spans="1:15" ht="19.5" thickBot="1" x14ac:dyDescent="0.45">
      <c r="A51" s="39"/>
      <c r="B51" s="37" t="s">
        <v>19</v>
      </c>
      <c r="C51" s="52">
        <f t="shared" si="15"/>
        <v>3</v>
      </c>
      <c r="D51" s="44">
        <f t="shared" si="50"/>
        <v>2</v>
      </c>
      <c r="E51" s="2">
        <v>2</v>
      </c>
      <c r="F51" s="29"/>
      <c r="G51" s="20">
        <f t="shared" si="51"/>
        <v>1</v>
      </c>
      <c r="H51" s="2">
        <v>1</v>
      </c>
      <c r="I51" s="16"/>
      <c r="J51" s="28">
        <f t="shared" si="19"/>
        <v>0</v>
      </c>
      <c r="K51" s="2"/>
      <c r="L51" s="29"/>
      <c r="M51" s="20">
        <f t="shared" si="52"/>
        <v>0</v>
      </c>
      <c r="N51" s="2"/>
      <c r="O51" s="3"/>
    </row>
    <row r="52" spans="1:15" ht="20.25" thickTop="1" thickBot="1" x14ac:dyDescent="0.45">
      <c r="A52" s="93" t="s">
        <v>20</v>
      </c>
      <c r="B52" s="94"/>
      <c r="C52" s="50">
        <f t="shared" si="15"/>
        <v>13</v>
      </c>
      <c r="D52" s="43">
        <f t="shared" si="50"/>
        <v>3</v>
      </c>
      <c r="E52" s="10">
        <f>SUM(E53:E59)</f>
        <v>2</v>
      </c>
      <c r="F52" s="25">
        <f>SUM(F53:F59)</f>
        <v>1</v>
      </c>
      <c r="G52" s="18">
        <f t="shared" si="51"/>
        <v>7</v>
      </c>
      <c r="H52" s="10">
        <f>SUM(H53:H59)</f>
        <v>6</v>
      </c>
      <c r="I52" s="14">
        <f>SUM(I53:I59)</f>
        <v>1</v>
      </c>
      <c r="J52" s="24">
        <f t="shared" si="19"/>
        <v>2</v>
      </c>
      <c r="K52" s="10">
        <f>SUM(K53:K59)</f>
        <v>2</v>
      </c>
      <c r="L52" s="25">
        <f>SUM(L53:L59)</f>
        <v>0</v>
      </c>
      <c r="M52" s="18">
        <f t="shared" si="52"/>
        <v>1</v>
      </c>
      <c r="N52" s="10">
        <f>SUM(N53:N59)</f>
        <v>0</v>
      </c>
      <c r="O52" s="11">
        <f>SUM(O53:O59)</f>
        <v>1</v>
      </c>
    </row>
    <row r="53" spans="1:15" ht="19.5" thickTop="1" x14ac:dyDescent="0.4">
      <c r="A53" s="39"/>
      <c r="B53" s="36" t="s">
        <v>21</v>
      </c>
      <c r="C53" s="51">
        <f t="shared" si="15"/>
        <v>5</v>
      </c>
      <c r="D53" s="44">
        <f t="shared" si="50"/>
        <v>0</v>
      </c>
      <c r="E53" s="4"/>
      <c r="F53" s="27"/>
      <c r="G53" s="19">
        <f t="shared" si="51"/>
        <v>3</v>
      </c>
      <c r="H53" s="4">
        <v>2</v>
      </c>
      <c r="I53" s="15">
        <v>1</v>
      </c>
      <c r="J53" s="26">
        <f t="shared" si="19"/>
        <v>1</v>
      </c>
      <c r="K53" s="4">
        <v>1</v>
      </c>
      <c r="L53" s="27"/>
      <c r="M53" s="19">
        <f t="shared" si="52"/>
        <v>1</v>
      </c>
      <c r="N53" s="4"/>
      <c r="O53" s="5">
        <v>1</v>
      </c>
    </row>
    <row r="54" spans="1:15" x14ac:dyDescent="0.4">
      <c r="A54" s="39"/>
      <c r="B54" s="37" t="s">
        <v>31</v>
      </c>
      <c r="C54" s="52">
        <f t="shared" si="15"/>
        <v>1</v>
      </c>
      <c r="D54" s="45">
        <f t="shared" ref="D54:D55" si="71">E54+F54</f>
        <v>0</v>
      </c>
      <c r="E54" s="2"/>
      <c r="F54" s="29"/>
      <c r="G54" s="20">
        <f t="shared" ref="G54:G55" si="72">H54+I54</f>
        <v>0</v>
      </c>
      <c r="H54" s="2"/>
      <c r="I54" s="16"/>
      <c r="J54" s="28">
        <f t="shared" si="19"/>
        <v>1</v>
      </c>
      <c r="K54" s="2">
        <v>1</v>
      </c>
      <c r="L54" s="29"/>
      <c r="M54" s="20">
        <f t="shared" ref="M54:M55" si="73">N54+O54</f>
        <v>0</v>
      </c>
      <c r="N54" s="2"/>
      <c r="O54" s="3"/>
    </row>
    <row r="55" spans="1:15" x14ac:dyDescent="0.4">
      <c r="A55" s="39"/>
      <c r="B55" s="37" t="s">
        <v>38</v>
      </c>
      <c r="C55" s="52">
        <f t="shared" ref="C55" si="74">D55+G55+J55+M55</f>
        <v>1</v>
      </c>
      <c r="D55" s="45">
        <f t="shared" si="71"/>
        <v>0</v>
      </c>
      <c r="E55" s="2"/>
      <c r="F55" s="29"/>
      <c r="G55" s="20">
        <f t="shared" si="72"/>
        <v>1</v>
      </c>
      <c r="H55" s="2">
        <v>1</v>
      </c>
      <c r="I55" s="16"/>
      <c r="J55" s="28">
        <f t="shared" ref="J55" si="75">K55+L55</f>
        <v>0</v>
      </c>
      <c r="K55" s="2"/>
      <c r="L55" s="29"/>
      <c r="M55" s="20">
        <f t="shared" si="73"/>
        <v>0</v>
      </c>
      <c r="N55" s="2"/>
      <c r="O55" s="3"/>
    </row>
    <row r="56" spans="1:15" x14ac:dyDescent="0.4">
      <c r="A56" s="39"/>
      <c r="B56" s="37" t="s">
        <v>43</v>
      </c>
      <c r="C56" s="52">
        <f t="shared" si="15"/>
        <v>1</v>
      </c>
      <c r="D56" s="45">
        <f t="shared" si="50"/>
        <v>1</v>
      </c>
      <c r="E56" s="2">
        <v>1</v>
      </c>
      <c r="F56" s="29"/>
      <c r="G56" s="20">
        <f t="shared" si="51"/>
        <v>0</v>
      </c>
      <c r="H56" s="2"/>
      <c r="I56" s="16"/>
      <c r="J56" s="28">
        <f t="shared" si="19"/>
        <v>0</v>
      </c>
      <c r="K56" s="2"/>
      <c r="L56" s="29"/>
      <c r="M56" s="20">
        <f t="shared" si="52"/>
        <v>0</v>
      </c>
      <c r="N56" s="2"/>
      <c r="O56" s="3"/>
    </row>
    <row r="57" spans="1:15" x14ac:dyDescent="0.4">
      <c r="A57" s="39"/>
      <c r="B57" s="37" t="s">
        <v>61</v>
      </c>
      <c r="C57" s="52">
        <f t="shared" ref="C57" si="76">D57+G57+J57+M57</f>
        <v>1</v>
      </c>
      <c r="D57" s="45">
        <f t="shared" ref="D57" si="77">E57+F57</f>
        <v>1</v>
      </c>
      <c r="E57" s="2"/>
      <c r="F57" s="29">
        <v>1</v>
      </c>
      <c r="G57" s="20">
        <f t="shared" ref="G57" si="78">H57+I57</f>
        <v>0</v>
      </c>
      <c r="H57" s="2"/>
      <c r="I57" s="16"/>
      <c r="J57" s="28">
        <f t="shared" ref="J57" si="79">K57+L57</f>
        <v>0</v>
      </c>
      <c r="K57" s="2"/>
      <c r="L57" s="29"/>
      <c r="M57" s="20">
        <f t="shared" ref="M57" si="80">N57+O57</f>
        <v>0</v>
      </c>
      <c r="N57" s="2"/>
      <c r="O57" s="3"/>
    </row>
    <row r="58" spans="1:15" x14ac:dyDescent="0.4">
      <c r="A58" s="39"/>
      <c r="B58" s="37" t="s">
        <v>62</v>
      </c>
      <c r="C58" s="52">
        <f t="shared" si="15"/>
        <v>3</v>
      </c>
      <c r="D58" s="45">
        <f t="shared" si="50"/>
        <v>1</v>
      </c>
      <c r="E58" s="2">
        <v>1</v>
      </c>
      <c r="F58" s="29"/>
      <c r="G58" s="20">
        <f t="shared" si="51"/>
        <v>2</v>
      </c>
      <c r="H58" s="2">
        <v>2</v>
      </c>
      <c r="I58" s="16"/>
      <c r="J58" s="28">
        <f t="shared" si="19"/>
        <v>0</v>
      </c>
      <c r="K58" s="2"/>
      <c r="L58" s="29"/>
      <c r="M58" s="20">
        <f t="shared" si="52"/>
        <v>0</v>
      </c>
      <c r="N58" s="2"/>
      <c r="O58" s="3"/>
    </row>
    <row r="59" spans="1:15" ht="19.5" thickBot="1" x14ac:dyDescent="0.45">
      <c r="A59" s="39"/>
      <c r="B59" s="37" t="s">
        <v>63</v>
      </c>
      <c r="C59" s="52">
        <f t="shared" si="15"/>
        <v>1</v>
      </c>
      <c r="D59" s="45">
        <f t="shared" si="50"/>
        <v>0</v>
      </c>
      <c r="E59" s="2"/>
      <c r="F59" s="29"/>
      <c r="G59" s="20">
        <f t="shared" si="51"/>
        <v>1</v>
      </c>
      <c r="H59" s="2">
        <v>1</v>
      </c>
      <c r="I59" s="16"/>
      <c r="J59" s="28">
        <f t="shared" si="19"/>
        <v>0</v>
      </c>
      <c r="K59" s="2"/>
      <c r="L59" s="29"/>
      <c r="M59" s="20">
        <f t="shared" si="52"/>
        <v>0</v>
      </c>
      <c r="N59" s="2"/>
      <c r="O59" s="3"/>
    </row>
    <row r="60" spans="1:15" ht="20.25" thickTop="1" thickBot="1" x14ac:dyDescent="0.45">
      <c r="A60" s="93" t="s">
        <v>50</v>
      </c>
      <c r="B60" s="94"/>
      <c r="C60" s="50">
        <f t="shared" ref="C60:C61" si="81">D60+G60+J60+M60</f>
        <v>1</v>
      </c>
      <c r="D60" s="43">
        <f t="shared" si="50"/>
        <v>0</v>
      </c>
      <c r="E60" s="10">
        <f>E61</f>
        <v>0</v>
      </c>
      <c r="F60" s="25">
        <f>F61</f>
        <v>0</v>
      </c>
      <c r="G60" s="18">
        <f t="shared" si="51"/>
        <v>1</v>
      </c>
      <c r="H60" s="10">
        <f t="shared" ref="H60:I64" si="82">H61</f>
        <v>1</v>
      </c>
      <c r="I60" s="14">
        <f t="shared" si="82"/>
        <v>0</v>
      </c>
      <c r="J60" s="24">
        <f t="shared" si="19"/>
        <v>0</v>
      </c>
      <c r="K60" s="10">
        <f t="shared" ref="K60:L64" si="83">K61</f>
        <v>0</v>
      </c>
      <c r="L60" s="25">
        <f t="shared" si="83"/>
        <v>0</v>
      </c>
      <c r="M60" s="18">
        <f t="shared" si="52"/>
        <v>0</v>
      </c>
      <c r="N60" s="10">
        <f t="shared" ref="N60:O64" si="84">N61</f>
        <v>0</v>
      </c>
      <c r="O60" s="11">
        <f t="shared" si="84"/>
        <v>0</v>
      </c>
    </row>
    <row r="61" spans="1:15" ht="20.25" thickTop="1" thickBot="1" x14ac:dyDescent="0.45">
      <c r="A61" s="40"/>
      <c r="B61" s="55" t="s">
        <v>52</v>
      </c>
      <c r="C61" s="56">
        <f t="shared" si="81"/>
        <v>1</v>
      </c>
      <c r="D61" s="57">
        <f t="shared" si="50"/>
        <v>0</v>
      </c>
      <c r="E61" s="58"/>
      <c r="F61" s="59"/>
      <c r="G61" s="60">
        <f t="shared" si="51"/>
        <v>1</v>
      </c>
      <c r="H61" s="58">
        <v>1</v>
      </c>
      <c r="I61" s="61"/>
      <c r="J61" s="62">
        <f t="shared" si="19"/>
        <v>0</v>
      </c>
      <c r="K61" s="58"/>
      <c r="L61" s="59"/>
      <c r="M61" s="60">
        <f t="shared" si="52"/>
        <v>0</v>
      </c>
      <c r="N61" s="58"/>
      <c r="O61" s="63"/>
    </row>
    <row r="62" spans="1:15" ht="20.25" thickTop="1" thickBot="1" x14ac:dyDescent="0.45">
      <c r="A62" s="93" t="s">
        <v>51</v>
      </c>
      <c r="B62" s="94"/>
      <c r="C62" s="50">
        <f t="shared" ref="C62:C65" si="85">D62+G62+J62+M62</f>
        <v>1</v>
      </c>
      <c r="D62" s="43">
        <f t="shared" si="50"/>
        <v>0</v>
      </c>
      <c r="E62" s="10">
        <f>E63</f>
        <v>0</v>
      </c>
      <c r="F62" s="25">
        <f>F63</f>
        <v>0</v>
      </c>
      <c r="G62" s="18">
        <f t="shared" si="51"/>
        <v>0</v>
      </c>
      <c r="H62" s="10">
        <f t="shared" si="82"/>
        <v>0</v>
      </c>
      <c r="I62" s="14">
        <f t="shared" si="82"/>
        <v>0</v>
      </c>
      <c r="J62" s="24">
        <f t="shared" si="19"/>
        <v>1</v>
      </c>
      <c r="K62" s="10">
        <f t="shared" si="83"/>
        <v>1</v>
      </c>
      <c r="L62" s="25">
        <f t="shared" si="83"/>
        <v>0</v>
      </c>
      <c r="M62" s="18">
        <f t="shared" si="52"/>
        <v>0</v>
      </c>
      <c r="N62" s="10">
        <f t="shared" si="84"/>
        <v>0</v>
      </c>
      <c r="O62" s="11">
        <f t="shared" si="84"/>
        <v>0</v>
      </c>
    </row>
    <row r="63" spans="1:15" ht="20.25" thickTop="1" thickBot="1" x14ac:dyDescent="0.45">
      <c r="A63" s="40"/>
      <c r="B63" s="55" t="s">
        <v>53</v>
      </c>
      <c r="C63" s="56">
        <f t="shared" si="85"/>
        <v>1</v>
      </c>
      <c r="D63" s="57">
        <f t="shared" si="50"/>
        <v>0</v>
      </c>
      <c r="E63" s="58"/>
      <c r="F63" s="59"/>
      <c r="G63" s="60">
        <f t="shared" si="51"/>
        <v>0</v>
      </c>
      <c r="H63" s="58"/>
      <c r="I63" s="61"/>
      <c r="J63" s="62">
        <f t="shared" si="19"/>
        <v>1</v>
      </c>
      <c r="K63" s="58">
        <v>1</v>
      </c>
      <c r="L63" s="59"/>
      <c r="M63" s="60">
        <f t="shared" si="52"/>
        <v>0</v>
      </c>
      <c r="N63" s="58"/>
      <c r="O63" s="63"/>
    </row>
    <row r="64" spans="1:15" ht="20.25" thickTop="1" thickBot="1" x14ac:dyDescent="0.45">
      <c r="A64" s="93" t="s">
        <v>22</v>
      </c>
      <c r="B64" s="94"/>
      <c r="C64" s="50">
        <f t="shared" si="85"/>
        <v>9</v>
      </c>
      <c r="D64" s="43">
        <f t="shared" si="50"/>
        <v>4</v>
      </c>
      <c r="E64" s="10">
        <f>E65</f>
        <v>4</v>
      </c>
      <c r="F64" s="25">
        <f>F65</f>
        <v>0</v>
      </c>
      <c r="G64" s="18">
        <f t="shared" si="51"/>
        <v>4</v>
      </c>
      <c r="H64" s="10">
        <f t="shared" si="82"/>
        <v>2</v>
      </c>
      <c r="I64" s="14">
        <f t="shared" si="82"/>
        <v>2</v>
      </c>
      <c r="J64" s="24">
        <f t="shared" si="19"/>
        <v>1</v>
      </c>
      <c r="K64" s="10">
        <f t="shared" si="83"/>
        <v>1</v>
      </c>
      <c r="L64" s="25">
        <f t="shared" si="83"/>
        <v>0</v>
      </c>
      <c r="M64" s="18">
        <f t="shared" si="52"/>
        <v>0</v>
      </c>
      <c r="N64" s="10">
        <f t="shared" si="84"/>
        <v>0</v>
      </c>
      <c r="O64" s="11">
        <f t="shared" si="84"/>
        <v>0</v>
      </c>
    </row>
    <row r="65" spans="1:15" ht="20.25" thickTop="1" thickBot="1" x14ac:dyDescent="0.45">
      <c r="A65" s="40"/>
      <c r="B65" s="55" t="s">
        <v>22</v>
      </c>
      <c r="C65" s="56">
        <f t="shared" si="85"/>
        <v>9</v>
      </c>
      <c r="D65" s="57">
        <f t="shared" si="50"/>
        <v>4</v>
      </c>
      <c r="E65" s="58">
        <v>4</v>
      </c>
      <c r="F65" s="59"/>
      <c r="G65" s="60">
        <f t="shared" si="51"/>
        <v>4</v>
      </c>
      <c r="H65" s="58">
        <v>2</v>
      </c>
      <c r="I65" s="61">
        <v>2</v>
      </c>
      <c r="J65" s="62">
        <f t="shared" si="19"/>
        <v>1</v>
      </c>
      <c r="K65" s="58">
        <v>1</v>
      </c>
      <c r="L65" s="59"/>
      <c r="M65" s="60">
        <f t="shared" si="52"/>
        <v>0</v>
      </c>
      <c r="N65" s="58"/>
      <c r="O65" s="63"/>
    </row>
    <row r="66" spans="1:15" ht="20.25" thickTop="1" thickBot="1" x14ac:dyDescent="0.45">
      <c r="A66" s="93" t="s">
        <v>54</v>
      </c>
      <c r="B66" s="94"/>
      <c r="C66" s="50">
        <f t="shared" si="15"/>
        <v>3</v>
      </c>
      <c r="D66" s="43">
        <f t="shared" ref="D66:D69" si="86">E66+F66</f>
        <v>1</v>
      </c>
      <c r="E66" s="10">
        <f>SUM(E67:E69)</f>
        <v>1</v>
      </c>
      <c r="F66" s="25">
        <f>SUM(F67:F69)</f>
        <v>0</v>
      </c>
      <c r="G66" s="18">
        <f t="shared" ref="G66:G69" si="87">H66+I66</f>
        <v>1</v>
      </c>
      <c r="H66" s="10">
        <f t="shared" ref="H66:I66" si="88">SUM(H67:H69)</f>
        <v>0</v>
      </c>
      <c r="I66" s="14">
        <f t="shared" si="88"/>
        <v>1</v>
      </c>
      <c r="J66" s="24">
        <f t="shared" ref="J66:J69" si="89">K66+L66</f>
        <v>1</v>
      </c>
      <c r="K66" s="10">
        <f t="shared" ref="K66" si="90">SUM(K67:K69)</f>
        <v>1</v>
      </c>
      <c r="L66" s="25">
        <f t="shared" ref="L66" si="91">SUM(L67:L69)</f>
        <v>0</v>
      </c>
      <c r="M66" s="18">
        <f t="shared" ref="M66:M69" si="92">N66+O66</f>
        <v>0</v>
      </c>
      <c r="N66" s="10">
        <f t="shared" ref="N66" si="93">SUM(N67:N69)</f>
        <v>0</v>
      </c>
      <c r="O66" s="11">
        <f>O69</f>
        <v>0</v>
      </c>
    </row>
    <row r="67" spans="1:15" ht="19.5" thickTop="1" x14ac:dyDescent="0.4">
      <c r="A67" s="39"/>
      <c r="B67" s="37" t="s">
        <v>64</v>
      </c>
      <c r="C67" s="52">
        <f t="shared" ref="C67:C68" si="94">D67+G67+J67+M67</f>
        <v>1</v>
      </c>
      <c r="D67" s="45">
        <f t="shared" si="86"/>
        <v>0</v>
      </c>
      <c r="E67" s="2"/>
      <c r="F67" s="29"/>
      <c r="G67" s="20">
        <f t="shared" si="87"/>
        <v>1</v>
      </c>
      <c r="H67" s="2"/>
      <c r="I67" s="16">
        <v>1</v>
      </c>
      <c r="J67" s="28">
        <f t="shared" si="89"/>
        <v>0</v>
      </c>
      <c r="K67" s="2"/>
      <c r="L67" s="29"/>
      <c r="M67" s="20">
        <f t="shared" si="92"/>
        <v>0</v>
      </c>
      <c r="N67" s="2"/>
      <c r="O67" s="3"/>
    </row>
    <row r="68" spans="1:15" x14ac:dyDescent="0.4">
      <c r="A68" s="39"/>
      <c r="B68" s="37" t="s">
        <v>55</v>
      </c>
      <c r="C68" s="52">
        <f t="shared" si="94"/>
        <v>1</v>
      </c>
      <c r="D68" s="45">
        <f t="shared" si="86"/>
        <v>1</v>
      </c>
      <c r="E68" s="2">
        <v>1</v>
      </c>
      <c r="F68" s="29"/>
      <c r="G68" s="20">
        <f t="shared" si="87"/>
        <v>0</v>
      </c>
      <c r="H68" s="2"/>
      <c r="I68" s="16"/>
      <c r="J68" s="28">
        <f t="shared" si="89"/>
        <v>0</v>
      </c>
      <c r="K68" s="2"/>
      <c r="L68" s="29"/>
      <c r="M68" s="20">
        <f t="shared" si="92"/>
        <v>0</v>
      </c>
      <c r="N68" s="2"/>
      <c r="O68" s="3"/>
    </row>
    <row r="69" spans="1:15" thickTop="1" thickBot="1" x14ac:dyDescent="0.45">
      <c r="A69" s="40"/>
      <c r="B69" s="55" t="s">
        <v>65</v>
      </c>
      <c r="C69" s="56">
        <f t="shared" si="15"/>
        <v>1</v>
      </c>
      <c r="D69" s="57">
        <f t="shared" si="86"/>
        <v>0</v>
      </c>
      <c r="E69" s="58"/>
      <c r="F69" s="59"/>
      <c r="G69" s="60">
        <f t="shared" si="87"/>
        <v>0</v>
      </c>
      <c r="H69" s="58"/>
      <c r="I69" s="61"/>
      <c r="J69" s="62">
        <f t="shared" si="89"/>
        <v>1</v>
      </c>
      <c r="K69" s="58">
        <v>1</v>
      </c>
      <c r="L69" s="59"/>
      <c r="M69" s="60">
        <f t="shared" si="92"/>
        <v>0</v>
      </c>
      <c r="N69" s="58"/>
      <c r="O69" s="63"/>
    </row>
    <row r="70" spans="1:15" ht="20.25" thickTop="1" thickBot="1" x14ac:dyDescent="0.45">
      <c r="A70" s="93" t="s">
        <v>39</v>
      </c>
      <c r="B70" s="94"/>
      <c r="C70" s="50">
        <f t="shared" si="15"/>
        <v>2</v>
      </c>
      <c r="D70" s="43">
        <f t="shared" si="50"/>
        <v>1</v>
      </c>
      <c r="E70" s="10">
        <f t="shared" ref="E70:F70" si="95">SUM(E71:E72)</f>
        <v>1</v>
      </c>
      <c r="F70" s="25">
        <f t="shared" si="95"/>
        <v>0</v>
      </c>
      <c r="G70" s="18">
        <f t="shared" si="51"/>
        <v>1</v>
      </c>
      <c r="H70" s="10">
        <f t="shared" ref="H70:I70" si="96">SUM(H71:H72)</f>
        <v>0</v>
      </c>
      <c r="I70" s="14">
        <f t="shared" si="96"/>
        <v>1</v>
      </c>
      <c r="J70" s="24">
        <f t="shared" si="19"/>
        <v>0</v>
      </c>
      <c r="K70" s="10">
        <f t="shared" ref="K70:L70" si="97">SUM(K71:K72)</f>
        <v>0</v>
      </c>
      <c r="L70" s="25">
        <f t="shared" si="97"/>
        <v>0</v>
      </c>
      <c r="M70" s="18">
        <f t="shared" si="52"/>
        <v>0</v>
      </c>
      <c r="N70" s="10">
        <f>SUM(N71:N72)</f>
        <v>0</v>
      </c>
      <c r="O70" s="11">
        <f>O72</f>
        <v>0</v>
      </c>
    </row>
    <row r="71" spans="1:15" ht="19.5" thickTop="1" x14ac:dyDescent="0.4">
      <c r="A71" s="39"/>
      <c r="B71" s="81" t="s">
        <v>40</v>
      </c>
      <c r="C71" s="49">
        <f t="shared" ref="C71" si="98">D71+G71+J71+M71</f>
        <v>1</v>
      </c>
      <c r="D71" s="74">
        <f t="shared" ref="D71" si="99">E71+F71</f>
        <v>1</v>
      </c>
      <c r="E71" s="75">
        <v>1</v>
      </c>
      <c r="F71" s="76">
        <f>SUM(F72:F73)</f>
        <v>0</v>
      </c>
      <c r="G71" s="77">
        <f t="shared" ref="G71" si="100">H71+I71</f>
        <v>0</v>
      </c>
      <c r="H71" s="75"/>
      <c r="I71" s="78"/>
      <c r="J71" s="79">
        <f t="shared" ref="J71" si="101">K71+L71</f>
        <v>0</v>
      </c>
      <c r="K71" s="75"/>
      <c r="L71" s="76"/>
      <c r="M71" s="77">
        <f t="shared" ref="M71" si="102">N71+O71</f>
        <v>0</v>
      </c>
      <c r="N71" s="75"/>
      <c r="O71" s="80"/>
    </row>
    <row r="72" spans="1:15" ht="19.5" thickBot="1" x14ac:dyDescent="0.45">
      <c r="A72" s="40"/>
      <c r="B72" s="82" t="s">
        <v>66</v>
      </c>
      <c r="C72" s="83">
        <f t="shared" si="15"/>
        <v>1</v>
      </c>
      <c r="D72" s="84">
        <f t="shared" si="50"/>
        <v>0</v>
      </c>
      <c r="E72" s="85"/>
      <c r="F72" s="86"/>
      <c r="G72" s="87">
        <f t="shared" si="51"/>
        <v>1</v>
      </c>
      <c r="H72" s="85"/>
      <c r="I72" s="88">
        <v>1</v>
      </c>
      <c r="J72" s="89">
        <f t="shared" si="19"/>
        <v>0</v>
      </c>
      <c r="K72" s="85"/>
      <c r="L72" s="86"/>
      <c r="M72" s="87">
        <f t="shared" si="52"/>
        <v>0</v>
      </c>
      <c r="N72" s="85"/>
      <c r="O72" s="90"/>
    </row>
    <row r="73" spans="1:15" ht="36" customHeight="1" thickTop="1" x14ac:dyDescent="0.4">
      <c r="A73" s="101" t="s">
        <v>80</v>
      </c>
      <c r="B73" s="101"/>
      <c r="C73" s="101"/>
      <c r="D73" s="101"/>
      <c r="E73" s="101"/>
      <c r="F73" s="101"/>
      <c r="G73" s="101"/>
      <c r="H73" s="101"/>
      <c r="I73" s="101"/>
      <c r="J73" s="101"/>
      <c r="K73" s="101"/>
      <c r="L73" s="101"/>
      <c r="M73" s="101"/>
      <c r="N73" s="101"/>
      <c r="O73" s="101"/>
    </row>
    <row r="74" spans="1:15" ht="36" customHeight="1" x14ac:dyDescent="0.4">
      <c r="A74" s="101" t="s">
        <v>25</v>
      </c>
      <c r="B74" s="101"/>
      <c r="C74" s="101"/>
      <c r="D74" s="101"/>
      <c r="E74" s="101"/>
      <c r="F74" s="101"/>
      <c r="G74" s="101"/>
      <c r="H74" s="101"/>
      <c r="I74" s="101"/>
      <c r="J74" s="101"/>
      <c r="K74" s="101"/>
      <c r="L74" s="101"/>
      <c r="M74" s="101"/>
      <c r="N74" s="101"/>
      <c r="O74" s="101"/>
    </row>
    <row r="75" spans="1:15" ht="41.25" customHeight="1" x14ac:dyDescent="0.4">
      <c r="A75" s="101" t="s">
        <v>57</v>
      </c>
      <c r="B75" s="101"/>
      <c r="C75" s="101"/>
      <c r="D75" s="101"/>
      <c r="E75" s="101"/>
      <c r="F75" s="101"/>
      <c r="G75" s="101"/>
      <c r="H75" s="101"/>
      <c r="I75" s="101"/>
      <c r="J75" s="101"/>
      <c r="K75" s="101"/>
      <c r="L75" s="101"/>
      <c r="M75" s="101"/>
      <c r="N75" s="101"/>
      <c r="O75" s="101"/>
    </row>
    <row r="76" spans="1:15" ht="54.75" customHeight="1" x14ac:dyDescent="0.4">
      <c r="A76" s="101" t="s">
        <v>76</v>
      </c>
      <c r="B76" s="101"/>
      <c r="C76" s="101"/>
      <c r="D76" s="101"/>
      <c r="E76" s="101"/>
      <c r="F76" s="101"/>
      <c r="G76" s="101"/>
      <c r="H76" s="101"/>
      <c r="I76" s="101"/>
      <c r="J76" s="101"/>
      <c r="K76" s="101"/>
      <c r="L76" s="101"/>
      <c r="M76" s="101"/>
      <c r="N76" s="101"/>
      <c r="O76" s="101"/>
    </row>
    <row r="77" spans="1:15" ht="84" customHeight="1" x14ac:dyDescent="0.4">
      <c r="A77" s="101" t="s">
        <v>77</v>
      </c>
      <c r="B77" s="101"/>
      <c r="C77" s="101"/>
      <c r="D77" s="101"/>
      <c r="E77" s="101"/>
      <c r="F77" s="101"/>
      <c r="G77" s="101"/>
      <c r="H77" s="101"/>
      <c r="I77" s="101"/>
      <c r="J77" s="101"/>
      <c r="K77" s="101"/>
      <c r="L77" s="101"/>
      <c r="M77" s="101"/>
      <c r="N77" s="101"/>
      <c r="O77" s="101"/>
    </row>
    <row r="78" spans="1:15" ht="42" customHeight="1" x14ac:dyDescent="0.4">
      <c r="A78" s="101" t="s">
        <v>78</v>
      </c>
      <c r="B78" s="101"/>
      <c r="C78" s="101"/>
      <c r="D78" s="101"/>
      <c r="E78" s="101"/>
      <c r="F78" s="101"/>
      <c r="G78" s="101"/>
      <c r="H78" s="101"/>
      <c r="I78" s="101"/>
      <c r="J78" s="101"/>
      <c r="K78" s="101"/>
      <c r="L78" s="101"/>
      <c r="M78" s="101"/>
      <c r="N78" s="101"/>
      <c r="O78" s="101"/>
    </row>
  </sheetData>
  <mergeCells count="28">
    <mergeCell ref="A77:O77"/>
    <mergeCell ref="A78:O78"/>
    <mergeCell ref="A60:B60"/>
    <mergeCell ref="A64:B64"/>
    <mergeCell ref="A2:O2"/>
    <mergeCell ref="A3:O3"/>
    <mergeCell ref="J4:L4"/>
    <mergeCell ref="D4:F4"/>
    <mergeCell ref="G4:I4"/>
    <mergeCell ref="M4:O4"/>
    <mergeCell ref="A8:B8"/>
    <mergeCell ref="A19:B19"/>
    <mergeCell ref="A76:O76"/>
    <mergeCell ref="A11:B11"/>
    <mergeCell ref="A70:B70"/>
    <mergeCell ref="A15:B15"/>
    <mergeCell ref="A4:B7"/>
    <mergeCell ref="A73:O73"/>
    <mergeCell ref="A74:O74"/>
    <mergeCell ref="A75:O75"/>
    <mergeCell ref="A52:B52"/>
    <mergeCell ref="A24:B24"/>
    <mergeCell ref="A30:B30"/>
    <mergeCell ref="A34:B34"/>
    <mergeCell ref="A37:B37"/>
    <mergeCell ref="A66:B66"/>
    <mergeCell ref="A21:B21"/>
    <mergeCell ref="A62:B62"/>
  </mergeCells>
  <phoneticPr fontId="1"/>
  <pageMargins left="0.25" right="0.25"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2021-09-07T01:39:28Z</cp:lastPrinted>
  <dcterms:created xsi:type="dcterms:W3CDTF">2021-07-06T12:14:55Z</dcterms:created>
  <dcterms:modified xsi:type="dcterms:W3CDTF">2022-02-18T05:34:21Z</dcterms:modified>
</cp:coreProperties>
</file>